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40"/>
  </bookViews>
  <sheets>
    <sheet name="2023教师招聘总成绩" sheetId="20" r:id="rId1"/>
  </sheets>
  <definedNames>
    <definedName name="_xlnm._FilterDatabase" localSheetId="0" hidden="1">'2023教师招聘总成绩'!$O$1:$P$202</definedName>
    <definedName name="_xlnm.Print_Titles" localSheetId="0">'2023教师招聘总成绩'!$3:$3</definedName>
  </definedNames>
  <calcPr calcId="144525"/>
</workbook>
</file>

<file path=xl/sharedStrings.xml><?xml version="1.0" encoding="utf-8"?>
<sst xmlns="http://schemas.openxmlformats.org/spreadsheetml/2006/main" count="268" uniqueCount="89">
  <si>
    <t>开化县2023年公开招聘教师总成绩及入围体检人员名单公告</t>
  </si>
  <si>
    <t>　　根据《开化县2023年公开招聘教师公告（第8号）》《开化县2023年公开招聘教师核销核减招聘计划公告》规定，在纪检监察部门的监督下，2023年6月18日进行了笔试，2023年6月24日体育、幼儿园、中职舞蹈教师岗位进行了技能测试，2023年7月2日进行了上课考核。现将考试总成绩及入围体检人员名单公告如下：</t>
  </si>
  <si>
    <t>名次</t>
  </si>
  <si>
    <r>
      <rPr>
        <b/>
        <sz val="10"/>
        <color indexed="8"/>
        <rFont val="宋体"/>
        <charset val="134"/>
      </rPr>
      <t>姓名</t>
    </r>
    <r>
      <rPr>
        <sz val="8"/>
        <color indexed="8"/>
        <rFont val="Calibri"/>
        <charset val="0"/>
      </rPr>
      <t xml:space="preserve"> </t>
    </r>
  </si>
  <si>
    <t>性别</t>
  </si>
  <si>
    <t>报考岗位</t>
  </si>
  <si>
    <t>准考证号</t>
  </si>
  <si>
    <t>笔试成绩</t>
  </si>
  <si>
    <t>笔试折合成绩（50%）</t>
  </si>
  <si>
    <t>技能测试成绩</t>
  </si>
  <si>
    <t>技能测试折合成绩</t>
  </si>
  <si>
    <t>上课考核成绩</t>
  </si>
  <si>
    <t>上课考核折合成绩（50%）</t>
  </si>
  <si>
    <t>总成绩</t>
  </si>
  <si>
    <t>备注</t>
  </si>
  <si>
    <t>一、初中英语（2名）</t>
  </si>
  <si>
    <t>陈亚萍</t>
  </si>
  <si>
    <t>女</t>
  </si>
  <si>
    <t>初中英语</t>
  </si>
  <si>
    <t>入围体检</t>
  </si>
  <si>
    <t>柴文倩</t>
  </si>
  <si>
    <t>徐敏</t>
  </si>
  <si>
    <t>二、中职英语（1名）</t>
  </si>
  <si>
    <t>孙若恒</t>
  </si>
  <si>
    <t>中职英语</t>
  </si>
  <si>
    <t>徐齐乐</t>
  </si>
  <si>
    <t>三、中职数学（2名）</t>
  </si>
  <si>
    <t>孟娜</t>
  </si>
  <si>
    <t>中职数学</t>
  </si>
  <si>
    <t>艾怡岑</t>
  </si>
  <si>
    <t>时清</t>
  </si>
  <si>
    <t>男</t>
  </si>
  <si>
    <t>缺考</t>
  </si>
  <si>
    <t>四、初中数学（2名）</t>
  </si>
  <si>
    <t>刘慧</t>
  </si>
  <si>
    <t>初中数学</t>
  </si>
  <si>
    <t>杜俊颖</t>
  </si>
  <si>
    <t>涂佳燕</t>
  </si>
  <si>
    <t>五、初中科学（2名）</t>
  </si>
  <si>
    <t>程雅琪</t>
  </si>
  <si>
    <t>初中科学</t>
  </si>
  <si>
    <t>周志扬</t>
  </si>
  <si>
    <t>张路其</t>
  </si>
  <si>
    <t>六、中职旅游教师（1名）</t>
  </si>
  <si>
    <t>江丽红</t>
  </si>
  <si>
    <t>中职旅游</t>
  </si>
  <si>
    <t>徐益芳</t>
  </si>
  <si>
    <t>八、初中语文（1名）</t>
  </si>
  <si>
    <t>李星</t>
  </si>
  <si>
    <t>初中语文</t>
  </si>
  <si>
    <t>胡慧佳</t>
  </si>
  <si>
    <t>九、中职历史（1名）</t>
  </si>
  <si>
    <t>蔡婷婷</t>
  </si>
  <si>
    <t>中职历史</t>
  </si>
  <si>
    <t>朱张斌</t>
  </si>
  <si>
    <t>十、初中历史与社会（2名）</t>
  </si>
  <si>
    <t>徐若颖</t>
  </si>
  <si>
    <t>初中社政</t>
  </si>
  <si>
    <t>卢倩雯</t>
  </si>
  <si>
    <t>王翠贤</t>
  </si>
  <si>
    <t>十二、特殊教育（2名）</t>
  </si>
  <si>
    <t>吴子涵</t>
  </si>
  <si>
    <t>特殊教育</t>
  </si>
  <si>
    <t>张文</t>
  </si>
  <si>
    <t>金栩</t>
  </si>
  <si>
    <t>笔试折合成绩（30%）</t>
  </si>
  <si>
    <t>技能测试折合成绩（40%）</t>
  </si>
  <si>
    <t>上课考核折合成绩（30%）</t>
  </si>
  <si>
    <t>七、中职舞蹈教师（1名）</t>
  </si>
  <si>
    <t>周雪儿</t>
  </si>
  <si>
    <t>中职舞蹈</t>
  </si>
  <si>
    <t>张海婴</t>
  </si>
  <si>
    <t>十一、初中体育（1名）</t>
  </si>
  <si>
    <t>张凌龙</t>
  </si>
  <si>
    <t>初中体育</t>
  </si>
  <si>
    <t>十三、幼儿园教师（6名）</t>
  </si>
  <si>
    <t>毛鑫瑜</t>
  </si>
  <si>
    <t>学前教育</t>
  </si>
  <si>
    <t>余莹</t>
  </si>
  <si>
    <t>陈美</t>
  </si>
  <si>
    <t>叶子乐</t>
  </si>
  <si>
    <t>郑睿艺</t>
  </si>
  <si>
    <t>吴囡囡</t>
  </si>
  <si>
    <t>吴逸鸽</t>
  </si>
  <si>
    <t>江苏月</t>
  </si>
  <si>
    <t>高莹莹</t>
  </si>
  <si>
    <t>　　　　　　　　　　　开化县人力资源和社会保障局</t>
  </si>
  <si>
    <t>　　　　　　　　　　开化县教育局</t>
  </si>
  <si>
    <t>　　　　　　　　　二○二三年七月二日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</si>
</sst>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_ "/>
  </numFmts>
  <fonts count="28">
    <font>
      <sz val="11"/>
      <color indexed="8"/>
      <name val="Calibri"/>
      <charset val="0"/>
    </font>
    <font>
      <sz val="11"/>
      <color indexed="8"/>
      <name val="仿宋_GB2312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color indexed="8"/>
      <name val="楷体_GB2312"/>
      <charset val="134"/>
    </font>
    <font>
      <sz val="10"/>
      <color indexed="8"/>
      <name val="仿宋_GB2312"/>
      <charset val="134"/>
    </font>
    <font>
      <sz val="11"/>
      <color rgb="FF000000"/>
      <name val="Calibri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sz val="8"/>
      <color indexed="8"/>
      <name val="Calibri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176" fontId="5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77" fontId="4" fillId="0" borderId="4" xfId="0" applyNumberFormat="1" applyFont="1" applyFill="1" applyBorder="1" applyAlignment="1">
      <alignment horizontal="left"/>
    </xf>
    <xf numFmtId="178" fontId="2" fillId="0" borderId="0" xfId="0" applyNumberFormat="1" applyFont="1" applyAlignment="1">
      <alignment horizontal="center" vertical="center"/>
    </xf>
    <xf numFmtId="178" fontId="1" fillId="0" borderId="1" xfId="0" applyNumberFormat="1" applyFont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/>
    </xf>
    <xf numFmtId="0" fontId="6" fillId="0" borderId="0" xfId="0" applyFont="1"/>
    <xf numFmtId="178" fontId="4" fillId="0" borderId="4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177" fontId="0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indexed="52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2"/>
  <sheetViews>
    <sheetView tabSelected="1" topLeftCell="A64" workbookViewId="0">
      <selection activeCell="J93" sqref="J93"/>
    </sheetView>
  </sheetViews>
  <sheetFormatPr defaultColWidth="8.84761904761905" defaultRowHeight="15"/>
  <cols>
    <col min="1" max="1" width="5.28571428571429" style="1" customWidth="1"/>
    <col min="2" max="2" width="8.42857142857143" style="1" customWidth="1"/>
    <col min="3" max="3" width="5.71428571428571" style="1" customWidth="1"/>
    <col min="4" max="4" width="11.1428571428571" style="1" customWidth="1"/>
    <col min="5" max="5" width="13.2857142857143" style="1" customWidth="1"/>
    <col min="6" max="6" width="9.57142857142857" style="2" customWidth="1"/>
    <col min="7" max="7" width="11" style="3" customWidth="1"/>
    <col min="8" max="8" width="9.42857142857143" style="2" customWidth="1"/>
    <col min="9" max="9" width="13.4285714285714" style="3" customWidth="1"/>
    <col min="10" max="10" width="9.28571428571429" style="4" customWidth="1"/>
    <col min="11" max="11" width="12.8571428571429" style="2" customWidth="1"/>
    <col min="12" max="12" width="10.1428571428571" style="4" customWidth="1"/>
    <col min="13" max="13" width="11.1428571428571" style="5" customWidth="1"/>
  </cols>
  <sheetData>
    <row r="1" ht="27.75" customHeight="1" spans="1:13">
      <c r="A1" s="6" t="s">
        <v>0</v>
      </c>
      <c r="B1" s="6"/>
      <c r="C1" s="6"/>
      <c r="D1" s="6"/>
      <c r="E1" s="6"/>
      <c r="F1" s="6"/>
      <c r="G1" s="7"/>
      <c r="H1" s="6"/>
      <c r="I1" s="7"/>
      <c r="J1" s="23"/>
      <c r="K1" s="6"/>
      <c r="L1" s="23"/>
      <c r="M1" s="6"/>
    </row>
    <row r="2" ht="69" customHeight="1" spans="1:13">
      <c r="A2" s="8" t="s">
        <v>1</v>
      </c>
      <c r="B2" s="8"/>
      <c r="C2" s="8"/>
      <c r="D2" s="8"/>
      <c r="E2" s="8"/>
      <c r="F2" s="8"/>
      <c r="G2" s="9"/>
      <c r="H2" s="8"/>
      <c r="I2" s="9"/>
      <c r="J2" s="24"/>
      <c r="K2" s="8"/>
      <c r="L2" s="24"/>
      <c r="M2" s="8"/>
    </row>
    <row r="3" ht="23.4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25" t="s">
        <v>11</v>
      </c>
      <c r="K3" s="11" t="s">
        <v>12</v>
      </c>
      <c r="L3" s="25" t="s">
        <v>13</v>
      </c>
      <c r="M3" s="10" t="s">
        <v>14</v>
      </c>
    </row>
    <row r="4" ht="20.25" customHeight="1" spans="1:13">
      <c r="A4" s="12" t="s">
        <v>15</v>
      </c>
      <c r="B4" s="13"/>
      <c r="C4" s="13"/>
      <c r="D4" s="13"/>
      <c r="E4" s="13"/>
      <c r="F4" s="13"/>
      <c r="G4" s="14"/>
      <c r="H4" s="13"/>
      <c r="I4" s="14"/>
      <c r="J4" s="26"/>
      <c r="K4" s="13"/>
      <c r="L4" s="26"/>
      <c r="M4" s="27"/>
    </row>
    <row r="5" ht="19.15" customHeight="1" spans="1:13">
      <c r="A5" s="15">
        <v>1</v>
      </c>
      <c r="B5" s="16" t="s">
        <v>16</v>
      </c>
      <c r="C5" s="16" t="s">
        <v>17</v>
      </c>
      <c r="D5" s="16" t="s">
        <v>18</v>
      </c>
      <c r="E5" s="16">
        <v>20230617094</v>
      </c>
      <c r="F5" s="17">
        <v>91</v>
      </c>
      <c r="G5" s="18">
        <f t="shared" ref="G5:K5" si="0">F5*0.5</f>
        <v>45.5</v>
      </c>
      <c r="H5" s="19"/>
      <c r="I5" s="19"/>
      <c r="J5" s="28">
        <v>81.25</v>
      </c>
      <c r="K5" s="18">
        <f t="shared" si="0"/>
        <v>40.625</v>
      </c>
      <c r="L5" s="28">
        <f>G5+K5</f>
        <v>86.125</v>
      </c>
      <c r="M5" s="16" t="s">
        <v>19</v>
      </c>
    </row>
    <row r="6" ht="19.15" customHeight="1" spans="1:16">
      <c r="A6" s="15">
        <v>2</v>
      </c>
      <c r="B6" s="16" t="s">
        <v>20</v>
      </c>
      <c r="C6" s="16" t="s">
        <v>17</v>
      </c>
      <c r="D6" s="16" t="s">
        <v>18</v>
      </c>
      <c r="E6" s="16">
        <v>20230617079</v>
      </c>
      <c r="F6" s="17">
        <v>85.9</v>
      </c>
      <c r="G6" s="18">
        <f t="shared" ref="G6:K6" si="1">F6*0.5</f>
        <v>42.95</v>
      </c>
      <c r="H6" s="19"/>
      <c r="I6" s="19"/>
      <c r="J6" s="28">
        <v>79.25</v>
      </c>
      <c r="K6" s="18">
        <f t="shared" si="1"/>
        <v>39.625</v>
      </c>
      <c r="L6" s="28">
        <f>G6+K6</f>
        <v>82.575</v>
      </c>
      <c r="M6" s="16" t="s">
        <v>19</v>
      </c>
      <c r="O6" s="29"/>
      <c r="P6" s="29"/>
    </row>
    <row r="7" ht="19.15" customHeight="1" spans="1:16">
      <c r="A7" s="15">
        <v>3</v>
      </c>
      <c r="B7" s="16" t="s">
        <v>21</v>
      </c>
      <c r="C7" s="16" t="s">
        <v>17</v>
      </c>
      <c r="D7" s="16" t="s">
        <v>18</v>
      </c>
      <c r="E7" s="16">
        <v>20230617103</v>
      </c>
      <c r="F7" s="17">
        <v>80.5</v>
      </c>
      <c r="G7" s="18">
        <f t="shared" ref="G7:G12" si="2">F7*0.5</f>
        <v>40.25</v>
      </c>
      <c r="H7" s="19"/>
      <c r="I7" s="19"/>
      <c r="J7" s="28">
        <v>83.25</v>
      </c>
      <c r="K7" s="18">
        <f t="shared" ref="K7:K10" si="3">J7*0.5</f>
        <v>41.625</v>
      </c>
      <c r="L7" s="28">
        <f t="shared" ref="L7:L14" si="4">G7+K7</f>
        <v>81.875</v>
      </c>
      <c r="M7" s="16" t="s">
        <v>19</v>
      </c>
      <c r="O7" s="29"/>
      <c r="P7" s="29"/>
    </row>
    <row r="8" ht="19.15" customHeight="1" spans="1:16">
      <c r="A8" s="15">
        <v>4</v>
      </c>
      <c r="B8" s="16"/>
      <c r="C8" s="16" t="s">
        <v>17</v>
      </c>
      <c r="D8" s="16" t="s">
        <v>18</v>
      </c>
      <c r="E8" s="16">
        <v>20230617082</v>
      </c>
      <c r="F8" s="17">
        <v>79.2</v>
      </c>
      <c r="G8" s="18">
        <f t="shared" si="2"/>
        <v>39.6</v>
      </c>
      <c r="H8" s="19"/>
      <c r="I8" s="19"/>
      <c r="J8" s="28">
        <v>78.25</v>
      </c>
      <c r="K8" s="18">
        <f t="shared" si="3"/>
        <v>39.125</v>
      </c>
      <c r="L8" s="28">
        <f t="shared" si="4"/>
        <v>78.725</v>
      </c>
      <c r="M8" s="16"/>
      <c r="O8" s="29"/>
      <c r="P8" s="29"/>
    </row>
    <row r="9" ht="19.15" customHeight="1" spans="1:16">
      <c r="A9" s="15">
        <v>5</v>
      </c>
      <c r="B9" s="16"/>
      <c r="C9" s="16" t="s">
        <v>17</v>
      </c>
      <c r="D9" s="16" t="s">
        <v>18</v>
      </c>
      <c r="E9" s="16">
        <v>20230617099</v>
      </c>
      <c r="F9" s="17">
        <v>79.4</v>
      </c>
      <c r="G9" s="18">
        <f t="shared" si="2"/>
        <v>39.7</v>
      </c>
      <c r="H9" s="19"/>
      <c r="I9" s="19"/>
      <c r="J9" s="28">
        <v>72.25</v>
      </c>
      <c r="K9" s="18">
        <f t="shared" si="3"/>
        <v>36.125</v>
      </c>
      <c r="L9" s="28">
        <f t="shared" si="4"/>
        <v>75.825</v>
      </c>
      <c r="M9" s="16"/>
      <c r="O9" s="29"/>
      <c r="P9" s="29"/>
    </row>
    <row r="10" ht="19.15" customHeight="1" spans="1:16">
      <c r="A10" s="15">
        <v>6</v>
      </c>
      <c r="B10" s="16"/>
      <c r="C10" s="16" t="s">
        <v>17</v>
      </c>
      <c r="D10" s="16" t="s">
        <v>18</v>
      </c>
      <c r="E10" s="16">
        <v>20230617097</v>
      </c>
      <c r="F10" s="17">
        <v>78.2</v>
      </c>
      <c r="G10" s="18">
        <f t="shared" si="2"/>
        <v>39.1</v>
      </c>
      <c r="H10" s="19"/>
      <c r="I10" s="19"/>
      <c r="J10" s="28">
        <v>72.25</v>
      </c>
      <c r="K10" s="18">
        <f t="shared" si="3"/>
        <v>36.125</v>
      </c>
      <c r="L10" s="28">
        <f t="shared" si="4"/>
        <v>75.225</v>
      </c>
      <c r="M10" s="16"/>
      <c r="O10" s="29"/>
      <c r="P10" s="29"/>
    </row>
    <row r="11" ht="19.15" customHeight="1" spans="1:13">
      <c r="A11" s="20" t="s">
        <v>22</v>
      </c>
      <c r="B11" s="21"/>
      <c r="C11" s="21"/>
      <c r="D11" s="21"/>
      <c r="E11" s="21"/>
      <c r="F11" s="21"/>
      <c r="G11" s="22"/>
      <c r="H11" s="21"/>
      <c r="I11" s="22"/>
      <c r="J11" s="30"/>
      <c r="K11" s="21"/>
      <c r="L11" s="30"/>
      <c r="M11" s="31"/>
    </row>
    <row r="12" ht="19.15" customHeight="1" spans="1:13">
      <c r="A12" s="15">
        <v>1</v>
      </c>
      <c r="B12" s="16" t="s">
        <v>23</v>
      </c>
      <c r="C12" s="16" t="s">
        <v>17</v>
      </c>
      <c r="D12" s="16" t="s">
        <v>24</v>
      </c>
      <c r="E12" s="16">
        <v>20230617246</v>
      </c>
      <c r="F12" s="17">
        <v>82.5</v>
      </c>
      <c r="G12" s="18">
        <f t="shared" si="2"/>
        <v>41.25</v>
      </c>
      <c r="H12" s="19"/>
      <c r="I12" s="19"/>
      <c r="J12" s="28">
        <v>85.75</v>
      </c>
      <c r="K12" s="18">
        <f t="shared" ref="K12:K14" si="5">J12*0.5</f>
        <v>42.875</v>
      </c>
      <c r="L12" s="28">
        <f t="shared" si="4"/>
        <v>84.125</v>
      </c>
      <c r="M12" s="16" t="s">
        <v>19</v>
      </c>
    </row>
    <row r="13" ht="19.15" customHeight="1" spans="1:16">
      <c r="A13" s="15">
        <v>2</v>
      </c>
      <c r="B13" s="16" t="s">
        <v>25</v>
      </c>
      <c r="C13" s="16" t="s">
        <v>17</v>
      </c>
      <c r="D13" s="16" t="s">
        <v>24</v>
      </c>
      <c r="E13" s="16">
        <v>20230617243</v>
      </c>
      <c r="F13" s="17">
        <v>79</v>
      </c>
      <c r="G13" s="18">
        <f t="shared" ref="G13:G21" si="6">F13*0.5</f>
        <v>39.5</v>
      </c>
      <c r="H13" s="19"/>
      <c r="I13" s="19"/>
      <c r="J13" s="28">
        <v>75</v>
      </c>
      <c r="K13" s="18">
        <f t="shared" si="5"/>
        <v>37.5</v>
      </c>
      <c r="L13" s="28">
        <f t="shared" si="4"/>
        <v>77</v>
      </c>
      <c r="M13" s="16" t="s">
        <v>19</v>
      </c>
      <c r="O13" s="29"/>
      <c r="P13" s="29"/>
    </row>
    <row r="14" ht="19.15" customHeight="1" spans="1:16">
      <c r="A14" s="15">
        <v>3</v>
      </c>
      <c r="B14" s="16"/>
      <c r="C14" s="16" t="s">
        <v>17</v>
      </c>
      <c r="D14" s="16" t="s">
        <v>24</v>
      </c>
      <c r="E14" s="16">
        <v>20230617250</v>
      </c>
      <c r="F14" s="17">
        <v>77.5</v>
      </c>
      <c r="G14" s="18">
        <f t="shared" si="6"/>
        <v>38.75</v>
      </c>
      <c r="H14" s="19"/>
      <c r="I14" s="19"/>
      <c r="J14" s="28">
        <v>70.25</v>
      </c>
      <c r="K14" s="18">
        <f t="shared" si="5"/>
        <v>35.125</v>
      </c>
      <c r="L14" s="28">
        <f t="shared" si="4"/>
        <v>73.875</v>
      </c>
      <c r="M14" s="16"/>
      <c r="O14" s="29"/>
      <c r="P14" s="29"/>
    </row>
    <row r="15" ht="19.15" customHeight="1" spans="1:13">
      <c r="A15" s="20" t="s">
        <v>26</v>
      </c>
      <c r="B15" s="21"/>
      <c r="C15" s="21"/>
      <c r="D15" s="21"/>
      <c r="E15" s="21"/>
      <c r="F15" s="21"/>
      <c r="G15" s="22"/>
      <c r="H15" s="21"/>
      <c r="I15" s="22"/>
      <c r="J15" s="30"/>
      <c r="K15" s="21"/>
      <c r="L15" s="30"/>
      <c r="M15" s="31"/>
    </row>
    <row r="16" ht="18" customHeight="1" spans="1:16">
      <c r="A16" s="15">
        <v>1</v>
      </c>
      <c r="B16" s="16" t="s">
        <v>27</v>
      </c>
      <c r="C16" s="16" t="s">
        <v>17</v>
      </c>
      <c r="D16" s="16" t="s">
        <v>28</v>
      </c>
      <c r="E16" s="16">
        <v>20230617233</v>
      </c>
      <c r="F16" s="17">
        <v>76</v>
      </c>
      <c r="G16" s="18">
        <f t="shared" si="6"/>
        <v>38</v>
      </c>
      <c r="H16" s="19"/>
      <c r="I16" s="19"/>
      <c r="J16" s="28">
        <v>81.67</v>
      </c>
      <c r="K16" s="18">
        <f t="shared" ref="K16:K21" si="7">J16*0.5</f>
        <v>40.835</v>
      </c>
      <c r="L16" s="28">
        <f t="shared" ref="L16:L21" si="8">G16+K16</f>
        <v>78.835</v>
      </c>
      <c r="M16" s="16" t="s">
        <v>19</v>
      </c>
      <c r="O16" s="29"/>
      <c r="P16" s="29"/>
    </row>
    <row r="17" ht="18" customHeight="1" spans="1:16">
      <c r="A17" s="15">
        <v>2</v>
      </c>
      <c r="B17" s="16" t="s">
        <v>29</v>
      </c>
      <c r="C17" s="16" t="s">
        <v>17</v>
      </c>
      <c r="D17" s="16" t="s">
        <v>28</v>
      </c>
      <c r="E17" s="16">
        <v>20230617234</v>
      </c>
      <c r="F17" s="17">
        <v>64</v>
      </c>
      <c r="G17" s="18">
        <f t="shared" si="6"/>
        <v>32</v>
      </c>
      <c r="H17" s="19"/>
      <c r="I17" s="19"/>
      <c r="J17" s="28">
        <v>85.33</v>
      </c>
      <c r="K17" s="18">
        <f t="shared" si="7"/>
        <v>42.665</v>
      </c>
      <c r="L17" s="28">
        <f t="shared" si="8"/>
        <v>74.665</v>
      </c>
      <c r="M17" s="16" t="s">
        <v>19</v>
      </c>
      <c r="O17" s="29"/>
      <c r="P17" s="29"/>
    </row>
    <row r="18" ht="18" customHeight="1" spans="1:16">
      <c r="A18" s="15">
        <v>3</v>
      </c>
      <c r="B18" s="16" t="s">
        <v>30</v>
      </c>
      <c r="C18" s="16" t="s">
        <v>17</v>
      </c>
      <c r="D18" s="16" t="s">
        <v>28</v>
      </c>
      <c r="E18" s="16">
        <v>20230617237</v>
      </c>
      <c r="F18" s="17">
        <v>74</v>
      </c>
      <c r="G18" s="18">
        <f t="shared" si="6"/>
        <v>37</v>
      </c>
      <c r="H18" s="19"/>
      <c r="I18" s="19"/>
      <c r="J18" s="28">
        <v>73.67</v>
      </c>
      <c r="K18" s="18">
        <f t="shared" si="7"/>
        <v>36.835</v>
      </c>
      <c r="L18" s="28">
        <f t="shared" si="8"/>
        <v>73.835</v>
      </c>
      <c r="M18" s="16" t="s">
        <v>19</v>
      </c>
      <c r="O18" s="29"/>
      <c r="P18" s="29"/>
    </row>
    <row r="19" ht="19.15" customHeight="1" spans="1:16">
      <c r="A19" s="15">
        <v>4</v>
      </c>
      <c r="B19" s="16"/>
      <c r="C19" s="16" t="s">
        <v>17</v>
      </c>
      <c r="D19" s="16" t="s">
        <v>28</v>
      </c>
      <c r="E19" s="16">
        <v>20230617238</v>
      </c>
      <c r="F19" s="17">
        <v>68</v>
      </c>
      <c r="G19" s="18">
        <f t="shared" si="6"/>
        <v>34</v>
      </c>
      <c r="H19" s="19"/>
      <c r="I19" s="19"/>
      <c r="J19" s="28">
        <v>79.33</v>
      </c>
      <c r="K19" s="18">
        <f t="shared" si="7"/>
        <v>39.665</v>
      </c>
      <c r="L19" s="28">
        <f t="shared" si="8"/>
        <v>73.665</v>
      </c>
      <c r="M19" s="16"/>
      <c r="O19" s="29"/>
      <c r="P19" s="29"/>
    </row>
    <row r="20" ht="19.15" customHeight="1" spans="1:16">
      <c r="A20" s="15">
        <v>5</v>
      </c>
      <c r="B20" s="16"/>
      <c r="C20" s="16" t="s">
        <v>31</v>
      </c>
      <c r="D20" s="16" t="s">
        <v>28</v>
      </c>
      <c r="E20" s="16">
        <v>20230617235</v>
      </c>
      <c r="F20" s="17">
        <v>73.5</v>
      </c>
      <c r="G20" s="18">
        <f t="shared" si="6"/>
        <v>36.75</v>
      </c>
      <c r="H20" s="19"/>
      <c r="I20" s="19"/>
      <c r="J20" s="28">
        <v>73</v>
      </c>
      <c r="K20" s="18">
        <f t="shared" si="7"/>
        <v>36.5</v>
      </c>
      <c r="L20" s="28">
        <f t="shared" si="8"/>
        <v>73.25</v>
      </c>
      <c r="M20" s="16"/>
      <c r="O20" s="29"/>
      <c r="P20" s="29"/>
    </row>
    <row r="21" ht="18" customHeight="1" spans="1:16">
      <c r="A21" s="15"/>
      <c r="B21" s="16"/>
      <c r="C21" s="16" t="s">
        <v>17</v>
      </c>
      <c r="D21" s="16" t="s">
        <v>28</v>
      </c>
      <c r="E21" s="16">
        <v>20230617232</v>
      </c>
      <c r="F21" s="17">
        <v>55</v>
      </c>
      <c r="G21" s="18">
        <f t="shared" si="6"/>
        <v>27.5</v>
      </c>
      <c r="H21" s="19"/>
      <c r="I21" s="19"/>
      <c r="J21" s="28" t="s">
        <v>32</v>
      </c>
      <c r="K21" s="18" t="s">
        <v>32</v>
      </c>
      <c r="L21" s="28">
        <v>27.5</v>
      </c>
      <c r="M21" s="16"/>
      <c r="O21" s="29"/>
      <c r="P21" s="29"/>
    </row>
    <row r="22" ht="18" customHeight="1" spans="1:13">
      <c r="A22" s="20" t="s">
        <v>33</v>
      </c>
      <c r="B22" s="21"/>
      <c r="C22" s="21"/>
      <c r="D22" s="21"/>
      <c r="E22" s="21"/>
      <c r="F22" s="21"/>
      <c r="G22" s="22"/>
      <c r="H22" s="21"/>
      <c r="I22" s="22"/>
      <c r="J22" s="30"/>
      <c r="K22" s="21"/>
      <c r="L22" s="30"/>
      <c r="M22" s="31"/>
    </row>
    <row r="23" ht="18" customHeight="1" spans="1:16">
      <c r="A23" s="15">
        <v>1</v>
      </c>
      <c r="B23" s="16" t="s">
        <v>34</v>
      </c>
      <c r="C23" s="16" t="s">
        <v>17</v>
      </c>
      <c r="D23" s="16" t="s">
        <v>35</v>
      </c>
      <c r="E23" s="16">
        <v>20230617055</v>
      </c>
      <c r="F23" s="17">
        <v>76.5</v>
      </c>
      <c r="G23" s="18">
        <f t="shared" ref="G23:G28" si="9">F23*0.5</f>
        <v>38.25</v>
      </c>
      <c r="H23" s="19"/>
      <c r="I23" s="19"/>
      <c r="J23" s="28">
        <v>85</v>
      </c>
      <c r="K23" s="18">
        <f t="shared" ref="K23:K28" si="10">J23*0.5</f>
        <v>42.5</v>
      </c>
      <c r="L23" s="28">
        <f t="shared" ref="L23:L28" si="11">G23+K23</f>
        <v>80.75</v>
      </c>
      <c r="M23" s="16" t="s">
        <v>19</v>
      </c>
      <c r="O23" s="29"/>
      <c r="P23" s="29"/>
    </row>
    <row r="24" ht="18" customHeight="1" spans="1:16">
      <c r="A24" s="15">
        <v>2</v>
      </c>
      <c r="B24" s="16" t="s">
        <v>36</v>
      </c>
      <c r="C24" s="16" t="s">
        <v>17</v>
      </c>
      <c r="D24" s="16" t="s">
        <v>35</v>
      </c>
      <c r="E24" s="16">
        <v>20230617039</v>
      </c>
      <c r="F24" s="17">
        <v>78</v>
      </c>
      <c r="G24" s="18">
        <f t="shared" si="9"/>
        <v>39</v>
      </c>
      <c r="H24" s="19"/>
      <c r="I24" s="19"/>
      <c r="J24" s="28">
        <v>81.33</v>
      </c>
      <c r="K24" s="18">
        <f t="shared" si="10"/>
        <v>40.665</v>
      </c>
      <c r="L24" s="28">
        <f t="shared" si="11"/>
        <v>79.665</v>
      </c>
      <c r="M24" s="16" t="s">
        <v>19</v>
      </c>
      <c r="O24" s="29"/>
      <c r="P24" s="29"/>
    </row>
    <row r="25" ht="18" customHeight="1" spans="1:16">
      <c r="A25" s="15">
        <v>3</v>
      </c>
      <c r="B25" s="16" t="s">
        <v>37</v>
      </c>
      <c r="C25" s="16" t="s">
        <v>17</v>
      </c>
      <c r="D25" s="16" t="s">
        <v>35</v>
      </c>
      <c r="E25" s="16">
        <v>20230617046</v>
      </c>
      <c r="F25" s="17">
        <v>76.5</v>
      </c>
      <c r="G25" s="18">
        <f t="shared" si="9"/>
        <v>38.25</v>
      </c>
      <c r="H25" s="19"/>
      <c r="I25" s="19"/>
      <c r="J25" s="28">
        <v>81.67</v>
      </c>
      <c r="K25" s="18">
        <f t="shared" si="10"/>
        <v>40.835</v>
      </c>
      <c r="L25" s="28">
        <f t="shared" si="11"/>
        <v>79.085</v>
      </c>
      <c r="M25" s="16" t="s">
        <v>19</v>
      </c>
      <c r="O25" s="29"/>
      <c r="P25" s="29"/>
    </row>
    <row r="26" ht="18" customHeight="1" spans="1:16">
      <c r="A26" s="15">
        <v>4</v>
      </c>
      <c r="B26" s="16"/>
      <c r="C26" s="16" t="s">
        <v>31</v>
      </c>
      <c r="D26" s="16" t="s">
        <v>35</v>
      </c>
      <c r="E26" s="16">
        <v>20230617029</v>
      </c>
      <c r="F26" s="17">
        <v>80.5</v>
      </c>
      <c r="G26" s="18">
        <f t="shared" si="9"/>
        <v>40.25</v>
      </c>
      <c r="H26" s="19"/>
      <c r="I26" s="19"/>
      <c r="J26" s="28">
        <v>76.33</v>
      </c>
      <c r="K26" s="18">
        <f t="shared" si="10"/>
        <v>38.165</v>
      </c>
      <c r="L26" s="28">
        <f t="shared" si="11"/>
        <v>78.415</v>
      </c>
      <c r="M26" s="16"/>
      <c r="O26" s="29"/>
      <c r="P26" s="29"/>
    </row>
    <row r="27" ht="18" customHeight="1" spans="1:16">
      <c r="A27" s="15">
        <v>5</v>
      </c>
      <c r="B27" s="16"/>
      <c r="C27" s="16" t="s">
        <v>17</v>
      </c>
      <c r="D27" s="16" t="s">
        <v>35</v>
      </c>
      <c r="E27" s="16">
        <v>20230617033</v>
      </c>
      <c r="F27" s="17">
        <v>78</v>
      </c>
      <c r="G27" s="18">
        <f t="shared" si="9"/>
        <v>39</v>
      </c>
      <c r="H27" s="19"/>
      <c r="I27" s="19"/>
      <c r="J27" s="28">
        <v>78</v>
      </c>
      <c r="K27" s="18">
        <f t="shared" si="10"/>
        <v>39</v>
      </c>
      <c r="L27" s="28">
        <f t="shared" si="11"/>
        <v>78</v>
      </c>
      <c r="M27" s="16"/>
      <c r="O27" s="29"/>
      <c r="P27" s="29"/>
    </row>
    <row r="28" ht="18" customHeight="1" spans="1:16">
      <c r="A28" s="15">
        <v>6</v>
      </c>
      <c r="B28" s="16"/>
      <c r="C28" s="16" t="s">
        <v>31</v>
      </c>
      <c r="D28" s="16" t="s">
        <v>35</v>
      </c>
      <c r="E28" s="16">
        <v>20230617041</v>
      </c>
      <c r="F28" s="17">
        <v>73</v>
      </c>
      <c r="G28" s="18">
        <f t="shared" si="9"/>
        <v>36.5</v>
      </c>
      <c r="H28" s="19"/>
      <c r="I28" s="19"/>
      <c r="J28" s="28">
        <v>77.67</v>
      </c>
      <c r="K28" s="18">
        <f t="shared" si="10"/>
        <v>38.835</v>
      </c>
      <c r="L28" s="28">
        <f t="shared" si="11"/>
        <v>75.335</v>
      </c>
      <c r="M28" s="16"/>
      <c r="O28" s="29"/>
      <c r="P28" s="29"/>
    </row>
    <row r="29" ht="18" customHeight="1" spans="1:13">
      <c r="A29" s="20" t="s">
        <v>38</v>
      </c>
      <c r="B29" s="21"/>
      <c r="C29" s="21"/>
      <c r="D29" s="21"/>
      <c r="E29" s="21"/>
      <c r="F29" s="21"/>
      <c r="G29" s="22"/>
      <c r="H29" s="21"/>
      <c r="I29" s="22"/>
      <c r="J29" s="30"/>
      <c r="K29" s="21"/>
      <c r="L29" s="30"/>
      <c r="M29" s="31"/>
    </row>
    <row r="30" ht="18" customHeight="1" spans="1:16">
      <c r="A30" s="15">
        <v>1</v>
      </c>
      <c r="B30" s="16" t="s">
        <v>39</v>
      </c>
      <c r="C30" s="16" t="s">
        <v>17</v>
      </c>
      <c r="D30" s="16" t="s">
        <v>40</v>
      </c>
      <c r="E30" s="16">
        <v>20230617020</v>
      </c>
      <c r="F30" s="17">
        <v>78.5</v>
      </c>
      <c r="G30" s="18">
        <f t="shared" ref="G30:G36" si="12">F30*0.5</f>
        <v>39.25</v>
      </c>
      <c r="H30" s="19"/>
      <c r="I30" s="19"/>
      <c r="J30" s="28">
        <v>87</v>
      </c>
      <c r="K30" s="18">
        <f t="shared" ref="K30:K36" si="13">J30*0.5</f>
        <v>43.5</v>
      </c>
      <c r="L30" s="28">
        <f t="shared" ref="L30:L36" si="14">G30+K30</f>
        <v>82.75</v>
      </c>
      <c r="M30" s="16" t="s">
        <v>19</v>
      </c>
      <c r="O30" s="29"/>
      <c r="P30" s="29"/>
    </row>
    <row r="31" ht="18" customHeight="1" spans="1:16">
      <c r="A31" s="15">
        <v>2</v>
      </c>
      <c r="B31" s="16" t="s">
        <v>41</v>
      </c>
      <c r="C31" s="16" t="s">
        <v>31</v>
      </c>
      <c r="D31" s="16" t="s">
        <v>40</v>
      </c>
      <c r="E31" s="16">
        <v>20230617013</v>
      </c>
      <c r="F31" s="17">
        <v>80</v>
      </c>
      <c r="G31" s="18">
        <f t="shared" si="12"/>
        <v>40</v>
      </c>
      <c r="H31" s="19"/>
      <c r="I31" s="19"/>
      <c r="J31" s="28">
        <v>83</v>
      </c>
      <c r="K31" s="18">
        <f t="shared" si="13"/>
        <v>41.5</v>
      </c>
      <c r="L31" s="28">
        <f t="shared" si="14"/>
        <v>81.5</v>
      </c>
      <c r="M31" s="16" t="s">
        <v>19</v>
      </c>
      <c r="O31" s="29"/>
      <c r="P31" s="29"/>
    </row>
    <row r="32" ht="18" customHeight="1" spans="1:16">
      <c r="A32" s="15">
        <v>3</v>
      </c>
      <c r="B32" s="16" t="s">
        <v>42</v>
      </c>
      <c r="C32" s="16" t="s">
        <v>17</v>
      </c>
      <c r="D32" s="16" t="s">
        <v>40</v>
      </c>
      <c r="E32" s="16">
        <v>20230617004</v>
      </c>
      <c r="F32" s="17">
        <v>77.5</v>
      </c>
      <c r="G32" s="18">
        <f t="shared" si="12"/>
        <v>38.75</v>
      </c>
      <c r="H32" s="19"/>
      <c r="I32" s="19"/>
      <c r="J32" s="28">
        <v>81.67</v>
      </c>
      <c r="K32" s="18">
        <f t="shared" si="13"/>
        <v>40.835</v>
      </c>
      <c r="L32" s="28">
        <f t="shared" si="14"/>
        <v>79.585</v>
      </c>
      <c r="M32" s="16" t="s">
        <v>19</v>
      </c>
      <c r="O32" s="29"/>
      <c r="P32" s="29"/>
    </row>
    <row r="33" ht="18" customHeight="1" spans="1:16">
      <c r="A33" s="15">
        <v>4</v>
      </c>
      <c r="B33" s="16"/>
      <c r="C33" s="16" t="s">
        <v>17</v>
      </c>
      <c r="D33" s="16" t="s">
        <v>40</v>
      </c>
      <c r="E33" s="16">
        <v>20230617023</v>
      </c>
      <c r="F33" s="17">
        <v>79.5</v>
      </c>
      <c r="G33" s="18">
        <f t="shared" si="12"/>
        <v>39.75</v>
      </c>
      <c r="H33" s="19"/>
      <c r="I33" s="19"/>
      <c r="J33" s="28">
        <v>79</v>
      </c>
      <c r="K33" s="18">
        <f t="shared" si="13"/>
        <v>39.5</v>
      </c>
      <c r="L33" s="28">
        <f t="shared" si="14"/>
        <v>79.25</v>
      </c>
      <c r="M33" s="16"/>
      <c r="O33" s="29"/>
      <c r="P33" s="29"/>
    </row>
    <row r="34" ht="18" customHeight="1" spans="1:16">
      <c r="A34" s="15">
        <v>5</v>
      </c>
      <c r="B34" s="16"/>
      <c r="C34" s="16" t="s">
        <v>31</v>
      </c>
      <c r="D34" s="16" t="s">
        <v>40</v>
      </c>
      <c r="E34" s="16">
        <v>20230617007</v>
      </c>
      <c r="F34" s="17">
        <v>79</v>
      </c>
      <c r="G34" s="18">
        <f t="shared" si="12"/>
        <v>39.5</v>
      </c>
      <c r="H34" s="19"/>
      <c r="I34" s="19"/>
      <c r="J34" s="28">
        <v>78.67</v>
      </c>
      <c r="K34" s="18">
        <f t="shared" si="13"/>
        <v>39.335</v>
      </c>
      <c r="L34" s="28">
        <f t="shared" si="14"/>
        <v>78.835</v>
      </c>
      <c r="M34" s="16"/>
      <c r="O34" s="29"/>
      <c r="P34" s="29"/>
    </row>
    <row r="35" ht="18" customHeight="1" spans="1:16">
      <c r="A35" s="15">
        <v>6</v>
      </c>
      <c r="B35" s="16"/>
      <c r="C35" s="16" t="s">
        <v>31</v>
      </c>
      <c r="D35" s="16" t="s">
        <v>40</v>
      </c>
      <c r="E35" s="16">
        <v>20230617017</v>
      </c>
      <c r="F35" s="17">
        <v>77.5</v>
      </c>
      <c r="G35" s="18">
        <f t="shared" si="12"/>
        <v>38.75</v>
      </c>
      <c r="H35" s="19"/>
      <c r="I35" s="19"/>
      <c r="J35" s="28">
        <v>79.33</v>
      </c>
      <c r="K35" s="18">
        <f t="shared" si="13"/>
        <v>39.665</v>
      </c>
      <c r="L35" s="28">
        <f t="shared" si="14"/>
        <v>78.415</v>
      </c>
      <c r="M35" s="16"/>
      <c r="O35" s="29"/>
      <c r="P35" s="29"/>
    </row>
    <row r="36" ht="18" customHeight="1" spans="1:16">
      <c r="A36" s="15">
        <v>7</v>
      </c>
      <c r="B36" s="16"/>
      <c r="C36" s="16" t="s">
        <v>31</v>
      </c>
      <c r="D36" s="16" t="s">
        <v>40</v>
      </c>
      <c r="E36" s="16">
        <v>20230617002</v>
      </c>
      <c r="F36" s="17">
        <v>80</v>
      </c>
      <c r="G36" s="18">
        <f t="shared" si="12"/>
        <v>40</v>
      </c>
      <c r="H36" s="19"/>
      <c r="I36" s="19"/>
      <c r="J36" s="28">
        <v>76.67</v>
      </c>
      <c r="K36" s="18">
        <f t="shared" si="13"/>
        <v>38.335</v>
      </c>
      <c r="L36" s="28">
        <f t="shared" si="14"/>
        <v>78.335</v>
      </c>
      <c r="M36" s="16"/>
      <c r="O36" s="29"/>
      <c r="P36" s="29"/>
    </row>
    <row r="37" ht="18" customHeight="1" spans="1:13">
      <c r="A37" s="20" t="s">
        <v>43</v>
      </c>
      <c r="B37" s="21"/>
      <c r="C37" s="21"/>
      <c r="D37" s="21"/>
      <c r="E37" s="21"/>
      <c r="F37" s="21"/>
      <c r="G37" s="22"/>
      <c r="H37" s="21"/>
      <c r="I37" s="22"/>
      <c r="J37" s="30"/>
      <c r="K37" s="21"/>
      <c r="L37" s="30"/>
      <c r="M37" s="31"/>
    </row>
    <row r="38" ht="18" customHeight="1" spans="1:16">
      <c r="A38" s="15">
        <v>1</v>
      </c>
      <c r="B38" s="16" t="s">
        <v>44</v>
      </c>
      <c r="C38" s="16" t="s">
        <v>17</v>
      </c>
      <c r="D38" s="16" t="s">
        <v>45</v>
      </c>
      <c r="E38" s="16">
        <v>20230617230</v>
      </c>
      <c r="F38" s="17">
        <v>74</v>
      </c>
      <c r="G38" s="18">
        <f t="shared" ref="G38:G43" si="15">F38*0.5</f>
        <v>37</v>
      </c>
      <c r="H38" s="19"/>
      <c r="I38" s="19"/>
      <c r="J38" s="28">
        <v>75.33</v>
      </c>
      <c r="K38" s="18">
        <f t="shared" ref="K38:K43" si="16">J38*0.5</f>
        <v>37.665</v>
      </c>
      <c r="L38" s="28">
        <f t="shared" ref="L38:L43" si="17">G38+K38</f>
        <v>74.665</v>
      </c>
      <c r="M38" s="16" t="s">
        <v>19</v>
      </c>
      <c r="O38" s="29"/>
      <c r="P38" s="29"/>
    </row>
    <row r="39" ht="18" customHeight="1" spans="1:16">
      <c r="A39" s="15">
        <v>2</v>
      </c>
      <c r="B39" s="16" t="s">
        <v>46</v>
      </c>
      <c r="C39" s="16" t="s">
        <v>17</v>
      </c>
      <c r="D39" s="16" t="s">
        <v>45</v>
      </c>
      <c r="E39" s="16">
        <v>20230617231</v>
      </c>
      <c r="F39" s="17">
        <v>50.5</v>
      </c>
      <c r="G39" s="18">
        <f t="shared" si="15"/>
        <v>25.25</v>
      </c>
      <c r="H39" s="19"/>
      <c r="I39" s="19"/>
      <c r="J39" s="28">
        <v>84.33</v>
      </c>
      <c r="K39" s="18">
        <f t="shared" si="16"/>
        <v>42.165</v>
      </c>
      <c r="L39" s="28">
        <f t="shared" si="17"/>
        <v>67.415</v>
      </c>
      <c r="M39" s="16" t="s">
        <v>19</v>
      </c>
      <c r="O39" s="29"/>
      <c r="P39" s="29"/>
    </row>
    <row r="40" ht="18" customHeight="1" spans="1:13">
      <c r="A40" s="20" t="s">
        <v>47</v>
      </c>
      <c r="B40" s="21"/>
      <c r="C40" s="21"/>
      <c r="D40" s="21"/>
      <c r="E40" s="21"/>
      <c r="F40" s="21"/>
      <c r="G40" s="22"/>
      <c r="H40" s="21"/>
      <c r="I40" s="22"/>
      <c r="J40" s="30"/>
      <c r="K40" s="21"/>
      <c r="L40" s="30"/>
      <c r="M40" s="31"/>
    </row>
    <row r="41" ht="18" customHeight="1" spans="1:16">
      <c r="A41" s="15">
        <v>1</v>
      </c>
      <c r="B41" s="16" t="s">
        <v>48</v>
      </c>
      <c r="C41" s="16" t="s">
        <v>17</v>
      </c>
      <c r="D41" s="16" t="s">
        <v>49</v>
      </c>
      <c r="E41" s="16">
        <v>20230617169</v>
      </c>
      <c r="F41" s="17">
        <v>92</v>
      </c>
      <c r="G41" s="18">
        <f t="shared" si="15"/>
        <v>46</v>
      </c>
      <c r="H41" s="19"/>
      <c r="I41" s="19"/>
      <c r="J41" s="28">
        <v>87</v>
      </c>
      <c r="K41" s="18">
        <f t="shared" si="16"/>
        <v>43.5</v>
      </c>
      <c r="L41" s="28">
        <f t="shared" si="17"/>
        <v>89.5</v>
      </c>
      <c r="M41" s="16" t="s">
        <v>19</v>
      </c>
      <c r="O41" s="29"/>
      <c r="P41" s="29"/>
    </row>
    <row r="42" ht="18" customHeight="1" spans="1:16">
      <c r="A42" s="15">
        <v>2</v>
      </c>
      <c r="B42" s="16" t="s">
        <v>50</v>
      </c>
      <c r="C42" s="16" t="s">
        <v>17</v>
      </c>
      <c r="D42" s="16" t="s">
        <v>49</v>
      </c>
      <c r="E42" s="16">
        <v>20230617189</v>
      </c>
      <c r="F42" s="17">
        <v>84</v>
      </c>
      <c r="G42" s="18">
        <f t="shared" si="15"/>
        <v>42</v>
      </c>
      <c r="H42" s="19"/>
      <c r="I42" s="19"/>
      <c r="J42" s="28">
        <v>82</v>
      </c>
      <c r="K42" s="18">
        <f t="shared" si="16"/>
        <v>41</v>
      </c>
      <c r="L42" s="28">
        <f t="shared" si="17"/>
        <v>83</v>
      </c>
      <c r="M42" s="16" t="s">
        <v>19</v>
      </c>
      <c r="O42" s="29"/>
      <c r="P42" s="29"/>
    </row>
    <row r="43" ht="18" customHeight="1" spans="1:16">
      <c r="A43" s="15">
        <v>3</v>
      </c>
      <c r="B43" s="16"/>
      <c r="C43" s="16" t="s">
        <v>17</v>
      </c>
      <c r="D43" s="16" t="s">
        <v>49</v>
      </c>
      <c r="E43" s="16">
        <v>20230617171</v>
      </c>
      <c r="F43" s="17">
        <v>84</v>
      </c>
      <c r="G43" s="18">
        <f t="shared" si="15"/>
        <v>42</v>
      </c>
      <c r="H43" s="19"/>
      <c r="I43" s="19"/>
      <c r="J43" s="28">
        <v>80</v>
      </c>
      <c r="K43" s="18">
        <f t="shared" si="16"/>
        <v>40</v>
      </c>
      <c r="L43" s="28">
        <f t="shared" si="17"/>
        <v>82</v>
      </c>
      <c r="M43" s="16"/>
      <c r="O43" s="29"/>
      <c r="P43" s="29"/>
    </row>
    <row r="44" ht="18" customHeight="1" spans="1:13">
      <c r="A44" s="20" t="s">
        <v>51</v>
      </c>
      <c r="B44" s="21"/>
      <c r="C44" s="21"/>
      <c r="D44" s="21"/>
      <c r="E44" s="21"/>
      <c r="F44" s="21"/>
      <c r="G44" s="22"/>
      <c r="H44" s="21"/>
      <c r="I44" s="22"/>
      <c r="J44" s="30"/>
      <c r="K44" s="21"/>
      <c r="L44" s="30"/>
      <c r="M44" s="31"/>
    </row>
    <row r="45" ht="18" customHeight="1" spans="1:16">
      <c r="A45" s="15">
        <v>1</v>
      </c>
      <c r="B45" s="16" t="s">
        <v>52</v>
      </c>
      <c r="C45" s="16" t="s">
        <v>17</v>
      </c>
      <c r="D45" s="16" t="s">
        <v>53</v>
      </c>
      <c r="E45" s="16">
        <v>20230617227</v>
      </c>
      <c r="F45" s="17">
        <v>74.5</v>
      </c>
      <c r="G45" s="18">
        <f t="shared" ref="G45:G47" si="18">F45*0.5</f>
        <v>37.25</v>
      </c>
      <c r="H45" s="19"/>
      <c r="I45" s="19"/>
      <c r="J45" s="28">
        <v>82.33</v>
      </c>
      <c r="K45" s="18">
        <f>J45*0.5</f>
        <v>41.165</v>
      </c>
      <c r="L45" s="28">
        <f t="shared" ref="L45:L47" si="19">G45+K45</f>
        <v>78.415</v>
      </c>
      <c r="M45" s="16" t="s">
        <v>19</v>
      </c>
      <c r="O45" s="29"/>
      <c r="P45" s="29"/>
    </row>
    <row r="46" ht="18" customHeight="1" spans="1:16">
      <c r="A46" s="15">
        <v>2</v>
      </c>
      <c r="B46" s="16" t="s">
        <v>54</v>
      </c>
      <c r="C46" s="16" t="s">
        <v>31</v>
      </c>
      <c r="D46" s="16" t="s">
        <v>53</v>
      </c>
      <c r="E46" s="16">
        <v>20230617229</v>
      </c>
      <c r="F46" s="17">
        <v>65.5</v>
      </c>
      <c r="G46" s="18">
        <f t="shared" ref="G46:K46" si="20">F46*0.5</f>
        <v>32.75</v>
      </c>
      <c r="H46" s="19"/>
      <c r="I46" s="19"/>
      <c r="J46" s="28">
        <v>78.67</v>
      </c>
      <c r="K46" s="18">
        <f t="shared" si="20"/>
        <v>39.335</v>
      </c>
      <c r="L46" s="28">
        <f t="shared" si="19"/>
        <v>72.085</v>
      </c>
      <c r="M46" s="16" t="s">
        <v>19</v>
      </c>
      <c r="O46" s="29"/>
      <c r="P46" s="29"/>
    </row>
    <row r="47" ht="18" customHeight="1" spans="1:16">
      <c r="A47" s="15">
        <v>3</v>
      </c>
      <c r="B47" s="16"/>
      <c r="C47" s="16" t="s">
        <v>31</v>
      </c>
      <c r="D47" s="16" t="s">
        <v>53</v>
      </c>
      <c r="E47" s="16">
        <v>20230617228</v>
      </c>
      <c r="F47" s="17">
        <v>68</v>
      </c>
      <c r="G47" s="18">
        <f t="shared" ref="G47:K47" si="21">F47*0.5</f>
        <v>34</v>
      </c>
      <c r="H47" s="19"/>
      <c r="I47" s="19"/>
      <c r="J47" s="28">
        <v>73.67</v>
      </c>
      <c r="K47" s="18">
        <f t="shared" si="21"/>
        <v>36.835</v>
      </c>
      <c r="L47" s="28">
        <f t="shared" si="19"/>
        <v>70.835</v>
      </c>
      <c r="M47" s="16"/>
      <c r="O47" s="29"/>
      <c r="P47" s="29"/>
    </row>
    <row r="48" ht="18" customHeight="1" spans="1:13">
      <c r="A48" s="20" t="s">
        <v>55</v>
      </c>
      <c r="B48" s="21"/>
      <c r="C48" s="21"/>
      <c r="D48" s="21"/>
      <c r="E48" s="21"/>
      <c r="F48" s="21"/>
      <c r="G48" s="22"/>
      <c r="H48" s="21"/>
      <c r="I48" s="22"/>
      <c r="J48" s="30"/>
      <c r="K48" s="21"/>
      <c r="L48" s="30"/>
      <c r="M48" s="31"/>
    </row>
    <row r="49" ht="18" customHeight="1" spans="1:16">
      <c r="A49" s="15">
        <v>1</v>
      </c>
      <c r="B49" s="16" t="s">
        <v>56</v>
      </c>
      <c r="C49" s="16" t="s">
        <v>17</v>
      </c>
      <c r="D49" s="16" t="s">
        <v>57</v>
      </c>
      <c r="E49" s="16">
        <v>20230617068</v>
      </c>
      <c r="F49" s="17">
        <v>76</v>
      </c>
      <c r="G49" s="18">
        <f t="shared" ref="G49:K49" si="22">F49*0.5</f>
        <v>38</v>
      </c>
      <c r="H49" s="19"/>
      <c r="I49" s="19"/>
      <c r="J49" s="28">
        <v>83.67</v>
      </c>
      <c r="K49" s="18">
        <f t="shared" si="22"/>
        <v>41.835</v>
      </c>
      <c r="L49" s="28">
        <f>G49+K49</f>
        <v>79.835</v>
      </c>
      <c r="M49" s="16" t="s">
        <v>19</v>
      </c>
      <c r="O49" s="29"/>
      <c r="P49" s="29"/>
    </row>
    <row r="50" ht="18" customHeight="1" spans="1:16">
      <c r="A50" s="15">
        <v>2</v>
      </c>
      <c r="B50" s="16" t="s">
        <v>58</v>
      </c>
      <c r="C50" s="16" t="s">
        <v>17</v>
      </c>
      <c r="D50" s="16" t="s">
        <v>57</v>
      </c>
      <c r="E50" s="16">
        <v>20230617063</v>
      </c>
      <c r="F50" s="17">
        <v>65.5</v>
      </c>
      <c r="G50" s="18">
        <f t="shared" ref="G50:K50" si="23">F50*0.5</f>
        <v>32.75</v>
      </c>
      <c r="H50" s="19"/>
      <c r="I50" s="19"/>
      <c r="J50" s="28">
        <v>84.67</v>
      </c>
      <c r="K50" s="18">
        <f t="shared" si="23"/>
        <v>42.335</v>
      </c>
      <c r="L50" s="28">
        <f>G50+K50</f>
        <v>75.085</v>
      </c>
      <c r="M50" s="16" t="s">
        <v>19</v>
      </c>
      <c r="O50" s="29"/>
      <c r="P50" s="29"/>
    </row>
    <row r="51" ht="18" customHeight="1" spans="1:16">
      <c r="A51" s="15">
        <v>3</v>
      </c>
      <c r="B51" s="16" t="s">
        <v>59</v>
      </c>
      <c r="C51" s="16" t="s">
        <v>17</v>
      </c>
      <c r="D51" s="16" t="s">
        <v>57</v>
      </c>
      <c r="E51" s="16">
        <v>20230617075</v>
      </c>
      <c r="F51" s="17">
        <v>71</v>
      </c>
      <c r="G51" s="18">
        <f t="shared" ref="G51:K51" si="24">F51*0.5</f>
        <v>35.5</v>
      </c>
      <c r="H51" s="19"/>
      <c r="I51" s="19"/>
      <c r="J51" s="28">
        <v>78.67</v>
      </c>
      <c r="K51" s="18">
        <f t="shared" si="24"/>
        <v>39.335</v>
      </c>
      <c r="L51" s="28">
        <f>G51+K51</f>
        <v>74.835</v>
      </c>
      <c r="M51" s="16" t="s">
        <v>19</v>
      </c>
      <c r="O51" s="29"/>
      <c r="P51" s="29"/>
    </row>
    <row r="52" ht="18" customHeight="1" spans="1:16">
      <c r="A52" s="15">
        <v>4</v>
      </c>
      <c r="B52" s="16"/>
      <c r="C52" s="16" t="s">
        <v>17</v>
      </c>
      <c r="D52" s="16" t="s">
        <v>57</v>
      </c>
      <c r="E52" s="16">
        <v>20230617064</v>
      </c>
      <c r="F52" s="17">
        <v>65</v>
      </c>
      <c r="G52" s="18">
        <f t="shared" ref="G52:K52" si="25">F52*0.5</f>
        <v>32.5</v>
      </c>
      <c r="H52" s="19"/>
      <c r="I52" s="19"/>
      <c r="J52" s="28">
        <v>77.33</v>
      </c>
      <c r="K52" s="18">
        <f t="shared" si="25"/>
        <v>38.665</v>
      </c>
      <c r="L52" s="28">
        <f t="shared" ref="L52:L57" si="26">G52+K52</f>
        <v>71.165</v>
      </c>
      <c r="M52" s="16"/>
      <c r="O52" s="29"/>
      <c r="P52" s="29"/>
    </row>
    <row r="53" ht="18" customHeight="1" spans="1:16">
      <c r="A53" s="15">
        <v>5</v>
      </c>
      <c r="B53" s="16"/>
      <c r="C53" s="16" t="s">
        <v>17</v>
      </c>
      <c r="D53" s="16" t="s">
        <v>57</v>
      </c>
      <c r="E53" s="16">
        <v>20230617074</v>
      </c>
      <c r="F53" s="17">
        <v>65</v>
      </c>
      <c r="G53" s="18">
        <f t="shared" ref="G53:K53" si="27">F53*0.5</f>
        <v>32.5</v>
      </c>
      <c r="H53" s="19"/>
      <c r="I53" s="19"/>
      <c r="J53" s="28">
        <v>73</v>
      </c>
      <c r="K53" s="18">
        <f t="shared" si="27"/>
        <v>36.5</v>
      </c>
      <c r="L53" s="28">
        <f t="shared" si="26"/>
        <v>69</v>
      </c>
      <c r="M53" s="16"/>
      <c r="O53" s="29"/>
      <c r="P53" s="29"/>
    </row>
    <row r="54" ht="18" customHeight="1" spans="1:16">
      <c r="A54" s="15">
        <v>6</v>
      </c>
      <c r="B54" s="16"/>
      <c r="C54" s="16" t="s">
        <v>17</v>
      </c>
      <c r="D54" s="16" t="s">
        <v>57</v>
      </c>
      <c r="E54" s="16">
        <v>20230617072</v>
      </c>
      <c r="F54" s="17">
        <v>65</v>
      </c>
      <c r="G54" s="18">
        <f t="shared" ref="G54:K54" si="28">F54*0.5</f>
        <v>32.5</v>
      </c>
      <c r="H54" s="19"/>
      <c r="I54" s="19"/>
      <c r="J54" s="28">
        <v>71.33</v>
      </c>
      <c r="K54" s="18">
        <f t="shared" si="28"/>
        <v>35.665</v>
      </c>
      <c r="L54" s="28">
        <f t="shared" si="26"/>
        <v>68.165</v>
      </c>
      <c r="M54" s="16"/>
      <c r="O54" s="29"/>
      <c r="P54" s="29"/>
    </row>
    <row r="55" ht="18" customHeight="1" spans="1:16">
      <c r="A55" s="15"/>
      <c r="B55" s="16"/>
      <c r="C55" s="16" t="s">
        <v>31</v>
      </c>
      <c r="D55" s="16" t="s">
        <v>57</v>
      </c>
      <c r="E55" s="16">
        <v>20230617071</v>
      </c>
      <c r="F55" s="17">
        <v>66</v>
      </c>
      <c r="G55" s="18">
        <f>F55*0.5</f>
        <v>33</v>
      </c>
      <c r="H55" s="19"/>
      <c r="I55" s="19"/>
      <c r="J55" s="28" t="s">
        <v>32</v>
      </c>
      <c r="K55" s="28" t="s">
        <v>32</v>
      </c>
      <c r="L55" s="28">
        <v>33</v>
      </c>
      <c r="M55" s="16"/>
      <c r="O55" s="29"/>
      <c r="P55" s="29"/>
    </row>
    <row r="56" ht="18" customHeight="1" spans="1:13">
      <c r="A56" s="20" t="s">
        <v>60</v>
      </c>
      <c r="B56" s="21"/>
      <c r="C56" s="21"/>
      <c r="D56" s="21"/>
      <c r="E56" s="21"/>
      <c r="F56" s="21"/>
      <c r="G56" s="22"/>
      <c r="H56" s="21"/>
      <c r="I56" s="22"/>
      <c r="J56" s="30"/>
      <c r="K56" s="21"/>
      <c r="L56" s="30"/>
      <c r="M56" s="31"/>
    </row>
    <row r="57" ht="18" customHeight="1" spans="1:16">
      <c r="A57" s="15">
        <v>1</v>
      </c>
      <c r="B57" s="16" t="s">
        <v>61</v>
      </c>
      <c r="C57" s="16" t="s">
        <v>17</v>
      </c>
      <c r="D57" s="16" t="s">
        <v>62</v>
      </c>
      <c r="E57" s="16">
        <v>20230617210</v>
      </c>
      <c r="F57" s="17">
        <v>72.5</v>
      </c>
      <c r="G57" s="18">
        <f t="shared" ref="G57:G63" si="29">F57*0.5</f>
        <v>36.25</v>
      </c>
      <c r="H57" s="19"/>
      <c r="I57" s="19"/>
      <c r="J57" s="28">
        <v>85.25</v>
      </c>
      <c r="K57" s="18">
        <f t="shared" ref="K57:K63" si="30">J57*0.5</f>
        <v>42.625</v>
      </c>
      <c r="L57" s="28">
        <f t="shared" ref="L57:L63" si="31">G57+K57</f>
        <v>78.875</v>
      </c>
      <c r="M57" s="16" t="s">
        <v>19</v>
      </c>
      <c r="O57" s="29"/>
      <c r="P57" s="29"/>
    </row>
    <row r="58" ht="18" customHeight="1" spans="1:16">
      <c r="A58" s="15">
        <v>2</v>
      </c>
      <c r="B58" s="16" t="s">
        <v>63</v>
      </c>
      <c r="C58" s="16" t="s">
        <v>17</v>
      </c>
      <c r="D58" s="16" t="s">
        <v>62</v>
      </c>
      <c r="E58" s="16">
        <v>20230617204</v>
      </c>
      <c r="F58" s="17">
        <v>80.5</v>
      </c>
      <c r="G58" s="18">
        <f t="shared" si="29"/>
        <v>40.25</v>
      </c>
      <c r="H58" s="19"/>
      <c r="I58" s="19"/>
      <c r="J58" s="28">
        <v>75.5</v>
      </c>
      <c r="K58" s="18">
        <f t="shared" si="30"/>
        <v>37.75</v>
      </c>
      <c r="L58" s="28">
        <f t="shared" si="31"/>
        <v>78</v>
      </c>
      <c r="M58" s="16" t="s">
        <v>19</v>
      </c>
      <c r="O58" s="29"/>
      <c r="P58" s="29"/>
    </row>
    <row r="59" ht="18" customHeight="1" spans="1:16">
      <c r="A59" s="15">
        <v>3</v>
      </c>
      <c r="B59" s="16" t="s">
        <v>64</v>
      </c>
      <c r="C59" s="16" t="s">
        <v>31</v>
      </c>
      <c r="D59" s="16" t="s">
        <v>62</v>
      </c>
      <c r="E59" s="16">
        <v>20230617209</v>
      </c>
      <c r="F59" s="17">
        <v>69.5</v>
      </c>
      <c r="G59" s="18">
        <f t="shared" si="29"/>
        <v>34.75</v>
      </c>
      <c r="H59" s="19"/>
      <c r="I59" s="19"/>
      <c r="J59" s="28">
        <v>85.75</v>
      </c>
      <c r="K59" s="18">
        <f t="shared" si="30"/>
        <v>42.875</v>
      </c>
      <c r="L59" s="28">
        <f t="shared" si="31"/>
        <v>77.625</v>
      </c>
      <c r="M59" s="16" t="s">
        <v>19</v>
      </c>
      <c r="O59" s="29"/>
      <c r="P59" s="29"/>
    </row>
    <row r="60" ht="18" customHeight="1" spans="1:16">
      <c r="A60" s="15">
        <v>4</v>
      </c>
      <c r="B60" s="16"/>
      <c r="C60" s="16" t="s">
        <v>17</v>
      </c>
      <c r="D60" s="16" t="s">
        <v>62</v>
      </c>
      <c r="E60" s="16">
        <v>20230617201</v>
      </c>
      <c r="F60" s="17">
        <v>71</v>
      </c>
      <c r="G60" s="18">
        <f t="shared" si="29"/>
        <v>35.5</v>
      </c>
      <c r="H60" s="19"/>
      <c r="I60" s="19"/>
      <c r="J60" s="28">
        <v>79.5</v>
      </c>
      <c r="K60" s="18">
        <f t="shared" si="30"/>
        <v>39.75</v>
      </c>
      <c r="L60" s="28">
        <f t="shared" si="31"/>
        <v>75.25</v>
      </c>
      <c r="M60" s="16"/>
      <c r="O60" s="29"/>
      <c r="P60" s="29"/>
    </row>
    <row r="61" ht="18" customHeight="1" spans="1:16">
      <c r="A61" s="15">
        <v>5</v>
      </c>
      <c r="B61" s="16"/>
      <c r="C61" s="16" t="s">
        <v>17</v>
      </c>
      <c r="D61" s="16" t="s">
        <v>62</v>
      </c>
      <c r="E61" s="16">
        <v>20230617217</v>
      </c>
      <c r="F61" s="17">
        <v>64.5</v>
      </c>
      <c r="G61" s="18">
        <f t="shared" si="29"/>
        <v>32.25</v>
      </c>
      <c r="H61" s="19"/>
      <c r="I61" s="19"/>
      <c r="J61" s="28">
        <v>82</v>
      </c>
      <c r="K61" s="18">
        <f t="shared" si="30"/>
        <v>41</v>
      </c>
      <c r="L61" s="28">
        <f t="shared" si="31"/>
        <v>73.25</v>
      </c>
      <c r="M61" s="16"/>
      <c r="O61" s="29"/>
      <c r="P61" s="29"/>
    </row>
    <row r="62" ht="18" customHeight="1" spans="1:16">
      <c r="A62" s="15">
        <v>6</v>
      </c>
      <c r="B62" s="16"/>
      <c r="C62" s="16" t="s">
        <v>17</v>
      </c>
      <c r="D62" s="16" t="s">
        <v>62</v>
      </c>
      <c r="E62" s="16">
        <v>20230617212</v>
      </c>
      <c r="F62" s="17">
        <v>67.5</v>
      </c>
      <c r="G62" s="18">
        <f t="shared" si="29"/>
        <v>33.75</v>
      </c>
      <c r="H62" s="19"/>
      <c r="I62" s="19"/>
      <c r="J62" s="28">
        <v>78.25</v>
      </c>
      <c r="K62" s="18">
        <f t="shared" si="30"/>
        <v>39.125</v>
      </c>
      <c r="L62" s="28">
        <f t="shared" si="31"/>
        <v>72.875</v>
      </c>
      <c r="M62" s="16"/>
      <c r="O62" s="29"/>
      <c r="P62" s="29"/>
    </row>
    <row r="63" ht="18" customHeight="1" spans="1:16">
      <c r="A63" s="15">
        <v>7</v>
      </c>
      <c r="B63" s="16"/>
      <c r="C63" s="16" t="s">
        <v>17</v>
      </c>
      <c r="D63" s="16" t="s">
        <v>62</v>
      </c>
      <c r="E63" s="16">
        <v>20230617213</v>
      </c>
      <c r="F63" s="17">
        <v>64.5</v>
      </c>
      <c r="G63" s="18">
        <f t="shared" si="29"/>
        <v>32.25</v>
      </c>
      <c r="H63" s="19"/>
      <c r="I63" s="19"/>
      <c r="J63" s="28">
        <v>79.25</v>
      </c>
      <c r="K63" s="18">
        <f t="shared" si="30"/>
        <v>39.625</v>
      </c>
      <c r="L63" s="28">
        <f t="shared" si="31"/>
        <v>71.875</v>
      </c>
      <c r="M63" s="16"/>
      <c r="O63" s="29"/>
      <c r="P63" s="29"/>
    </row>
    <row r="64" ht="23.45" customHeight="1" spans="1:13">
      <c r="A64" s="10" t="s">
        <v>2</v>
      </c>
      <c r="B64" s="10" t="s">
        <v>3</v>
      </c>
      <c r="C64" s="10" t="s">
        <v>4</v>
      </c>
      <c r="D64" s="10" t="s">
        <v>5</v>
      </c>
      <c r="E64" s="10" t="s">
        <v>6</v>
      </c>
      <c r="F64" s="10" t="s">
        <v>7</v>
      </c>
      <c r="G64" s="11" t="s">
        <v>65</v>
      </c>
      <c r="H64" s="10" t="s">
        <v>9</v>
      </c>
      <c r="I64" s="11" t="s">
        <v>66</v>
      </c>
      <c r="J64" s="25" t="s">
        <v>11</v>
      </c>
      <c r="K64" s="11" t="s">
        <v>67</v>
      </c>
      <c r="L64" s="25" t="s">
        <v>13</v>
      </c>
      <c r="M64" s="10" t="s">
        <v>14</v>
      </c>
    </row>
    <row r="65" ht="18" customHeight="1" spans="1:13">
      <c r="A65" s="20" t="s">
        <v>68</v>
      </c>
      <c r="B65" s="21"/>
      <c r="C65" s="21"/>
      <c r="D65" s="21"/>
      <c r="E65" s="21"/>
      <c r="F65" s="21"/>
      <c r="G65" s="22"/>
      <c r="H65" s="21"/>
      <c r="I65" s="22"/>
      <c r="J65" s="30"/>
      <c r="K65" s="22"/>
      <c r="L65" s="30"/>
      <c r="M65" s="31"/>
    </row>
    <row r="66" ht="18" customHeight="1" spans="1:16">
      <c r="A66" s="15">
        <v>1</v>
      </c>
      <c r="B66" s="16" t="s">
        <v>69</v>
      </c>
      <c r="C66" s="16" t="s">
        <v>17</v>
      </c>
      <c r="D66" s="16" t="s">
        <v>70</v>
      </c>
      <c r="E66" s="16">
        <v>20230617241</v>
      </c>
      <c r="F66" s="17">
        <v>53</v>
      </c>
      <c r="G66" s="18">
        <f>F66*0.3</f>
        <v>15.9</v>
      </c>
      <c r="H66" s="17">
        <v>92</v>
      </c>
      <c r="I66" s="18">
        <f>H66*0.4</f>
        <v>36.8</v>
      </c>
      <c r="J66" s="28">
        <v>84</v>
      </c>
      <c r="K66" s="18">
        <f>J66*0.3</f>
        <v>25.2</v>
      </c>
      <c r="L66" s="28">
        <f>G66+I66+K66</f>
        <v>77.9</v>
      </c>
      <c r="M66" s="16" t="s">
        <v>19</v>
      </c>
      <c r="O66" s="29"/>
      <c r="P66" s="29"/>
    </row>
    <row r="67" ht="18" customHeight="1" spans="1:16">
      <c r="A67" s="15">
        <v>2</v>
      </c>
      <c r="B67" s="16" t="s">
        <v>71</v>
      </c>
      <c r="C67" s="16" t="s">
        <v>17</v>
      </c>
      <c r="D67" s="16" t="s">
        <v>70</v>
      </c>
      <c r="E67" s="16">
        <v>20230617240</v>
      </c>
      <c r="F67" s="17">
        <v>59.5</v>
      </c>
      <c r="G67" s="18">
        <f>F67*0.3</f>
        <v>17.85</v>
      </c>
      <c r="H67" s="17">
        <v>87.67</v>
      </c>
      <c r="I67" s="18">
        <f>H67*0.4</f>
        <v>35.068</v>
      </c>
      <c r="J67" s="28">
        <v>69</v>
      </c>
      <c r="K67" s="18">
        <f>J67*0.3</f>
        <v>20.7</v>
      </c>
      <c r="L67" s="28">
        <f>G67+I67+K67</f>
        <v>73.618</v>
      </c>
      <c r="M67" s="16" t="s">
        <v>19</v>
      </c>
      <c r="O67" s="29"/>
      <c r="P67" s="29"/>
    </row>
    <row r="68" ht="18" customHeight="1" spans="1:13">
      <c r="A68" s="20" t="s">
        <v>72</v>
      </c>
      <c r="B68" s="21"/>
      <c r="C68" s="21"/>
      <c r="D68" s="21"/>
      <c r="E68" s="21"/>
      <c r="F68" s="21"/>
      <c r="G68" s="22"/>
      <c r="H68" s="21"/>
      <c r="I68" s="22"/>
      <c r="J68" s="30"/>
      <c r="K68" s="22"/>
      <c r="L68" s="30"/>
      <c r="M68" s="31"/>
    </row>
    <row r="69" ht="18" customHeight="1" spans="1:16">
      <c r="A69" s="15">
        <v>1</v>
      </c>
      <c r="B69" s="16" t="s">
        <v>73</v>
      </c>
      <c r="C69" s="16" t="s">
        <v>31</v>
      </c>
      <c r="D69" s="16" t="s">
        <v>74</v>
      </c>
      <c r="E69" s="16">
        <v>20230617137</v>
      </c>
      <c r="F69" s="17">
        <v>76.5</v>
      </c>
      <c r="G69" s="18">
        <f>F69*0.3</f>
        <v>22.95</v>
      </c>
      <c r="H69" s="17">
        <v>71</v>
      </c>
      <c r="I69" s="18">
        <f>H69*0.4</f>
        <v>28.4</v>
      </c>
      <c r="J69" s="28">
        <v>85.67</v>
      </c>
      <c r="K69" s="18">
        <f>J69*0.3</f>
        <v>25.701</v>
      </c>
      <c r="L69" s="28">
        <f>G69+I69+K69</f>
        <v>77.051</v>
      </c>
      <c r="M69" s="16" t="s">
        <v>19</v>
      </c>
      <c r="O69" s="29"/>
      <c r="P69" s="29"/>
    </row>
    <row r="70" ht="18" customHeight="1" spans="1:13">
      <c r="A70" s="20" t="s">
        <v>75</v>
      </c>
      <c r="B70" s="21"/>
      <c r="C70" s="21"/>
      <c r="D70" s="21"/>
      <c r="E70" s="21"/>
      <c r="F70" s="21"/>
      <c r="G70" s="22"/>
      <c r="H70" s="21"/>
      <c r="I70" s="22"/>
      <c r="J70" s="30"/>
      <c r="K70" s="22"/>
      <c r="L70" s="30"/>
      <c r="M70" s="31"/>
    </row>
    <row r="71" ht="18" customHeight="1" spans="1:16">
      <c r="A71" s="15">
        <v>1</v>
      </c>
      <c r="B71" s="16" t="s">
        <v>76</v>
      </c>
      <c r="C71" s="16" t="s">
        <v>17</v>
      </c>
      <c r="D71" s="16" t="s">
        <v>77</v>
      </c>
      <c r="E71" s="16">
        <v>20230617380</v>
      </c>
      <c r="F71" s="17">
        <v>62</v>
      </c>
      <c r="G71" s="18">
        <f>F71*0.3</f>
        <v>18.6</v>
      </c>
      <c r="H71" s="17">
        <v>88.47</v>
      </c>
      <c r="I71" s="18">
        <f>H71*0.4</f>
        <v>35.388</v>
      </c>
      <c r="J71" s="28">
        <v>82</v>
      </c>
      <c r="K71" s="18">
        <f>J71*0.3</f>
        <v>24.6</v>
      </c>
      <c r="L71" s="28">
        <f>G71+I71+K71</f>
        <v>78.588</v>
      </c>
      <c r="M71" s="16" t="s">
        <v>19</v>
      </c>
      <c r="O71" s="29"/>
      <c r="P71" s="29"/>
    </row>
    <row r="72" ht="18" customHeight="1" spans="1:16">
      <c r="A72" s="15">
        <v>2</v>
      </c>
      <c r="B72" s="16" t="s">
        <v>78</v>
      </c>
      <c r="C72" s="16" t="s">
        <v>17</v>
      </c>
      <c r="D72" s="16" t="s">
        <v>77</v>
      </c>
      <c r="E72" s="16">
        <v>20230617369</v>
      </c>
      <c r="F72" s="17">
        <v>56.5</v>
      </c>
      <c r="G72" s="18">
        <f>F72*0.3</f>
        <v>16.95</v>
      </c>
      <c r="H72" s="17">
        <v>87.5</v>
      </c>
      <c r="I72" s="18">
        <f>H72*0.4</f>
        <v>35</v>
      </c>
      <c r="J72" s="28">
        <v>86.33</v>
      </c>
      <c r="K72" s="18">
        <f>J72*0.3</f>
        <v>25.899</v>
      </c>
      <c r="L72" s="28">
        <f>G72+I72+K72</f>
        <v>77.849</v>
      </c>
      <c r="M72" s="16" t="s">
        <v>19</v>
      </c>
      <c r="O72" s="29"/>
      <c r="P72" s="29"/>
    </row>
    <row r="73" ht="18" customHeight="1" spans="1:16">
      <c r="A73" s="15">
        <v>3</v>
      </c>
      <c r="B73" s="16" t="s">
        <v>79</v>
      </c>
      <c r="C73" s="16" t="s">
        <v>17</v>
      </c>
      <c r="D73" s="16" t="s">
        <v>77</v>
      </c>
      <c r="E73" s="16">
        <v>20230617264</v>
      </c>
      <c r="F73" s="17">
        <v>54.5</v>
      </c>
      <c r="G73" s="18">
        <f>F73*0.3</f>
        <v>16.35</v>
      </c>
      <c r="H73" s="17">
        <v>92.67</v>
      </c>
      <c r="I73" s="18">
        <f>H73*0.4</f>
        <v>37.068</v>
      </c>
      <c r="J73" s="28">
        <v>80.67</v>
      </c>
      <c r="K73" s="18">
        <f>J73*0.3</f>
        <v>24.201</v>
      </c>
      <c r="L73" s="28">
        <f>G73+I73+K73</f>
        <v>77.619</v>
      </c>
      <c r="M73" s="16" t="s">
        <v>19</v>
      </c>
      <c r="O73" s="29"/>
      <c r="P73" s="29"/>
    </row>
    <row r="74" ht="18" customHeight="1" spans="1:16">
      <c r="A74" s="15">
        <v>4</v>
      </c>
      <c r="B74" s="16" t="s">
        <v>80</v>
      </c>
      <c r="C74" s="16" t="s">
        <v>17</v>
      </c>
      <c r="D74" s="16" t="s">
        <v>77</v>
      </c>
      <c r="E74" s="16">
        <v>20230617386</v>
      </c>
      <c r="F74" s="17">
        <v>63</v>
      </c>
      <c r="G74" s="18">
        <f>F74*0.3</f>
        <v>18.9</v>
      </c>
      <c r="H74" s="17">
        <v>87.77</v>
      </c>
      <c r="I74" s="18">
        <f>H74*0.4</f>
        <v>35.108</v>
      </c>
      <c r="J74" s="28">
        <v>76</v>
      </c>
      <c r="K74" s="18">
        <f>J74*0.3</f>
        <v>22.8</v>
      </c>
      <c r="L74" s="28">
        <f>G74+I74+K74</f>
        <v>76.808</v>
      </c>
      <c r="M74" s="16" t="s">
        <v>19</v>
      </c>
      <c r="O74" s="29"/>
      <c r="P74" s="29"/>
    </row>
    <row r="75" ht="18" customHeight="1" spans="1:16">
      <c r="A75" s="15">
        <v>5</v>
      </c>
      <c r="B75" s="16" t="s">
        <v>81</v>
      </c>
      <c r="C75" s="16" t="s">
        <v>17</v>
      </c>
      <c r="D75" s="16" t="s">
        <v>77</v>
      </c>
      <c r="E75" s="16">
        <v>20230617260</v>
      </c>
      <c r="F75" s="17">
        <v>56.5</v>
      </c>
      <c r="G75" s="18">
        <f t="shared" ref="G75:G88" si="32">F75*0.3</f>
        <v>16.95</v>
      </c>
      <c r="H75" s="17">
        <v>88.03</v>
      </c>
      <c r="I75" s="18">
        <f t="shared" ref="I75:I88" si="33">H75*0.4</f>
        <v>35.212</v>
      </c>
      <c r="J75" s="28">
        <v>81.67</v>
      </c>
      <c r="K75" s="18">
        <f t="shared" ref="K75:K88" si="34">J75*0.3</f>
        <v>24.501</v>
      </c>
      <c r="L75" s="28">
        <f t="shared" ref="L75:L88" si="35">G75+I75+K75</f>
        <v>76.663</v>
      </c>
      <c r="M75" s="16" t="s">
        <v>19</v>
      </c>
      <c r="O75" s="29"/>
      <c r="P75" s="29"/>
    </row>
    <row r="76" ht="18" customHeight="1" spans="1:16">
      <c r="A76" s="15">
        <v>6</v>
      </c>
      <c r="B76" s="16" t="s">
        <v>82</v>
      </c>
      <c r="C76" s="16" t="s">
        <v>17</v>
      </c>
      <c r="D76" s="16" t="s">
        <v>77</v>
      </c>
      <c r="E76" s="16">
        <v>20230617289</v>
      </c>
      <c r="F76" s="17">
        <v>67.5</v>
      </c>
      <c r="G76" s="18">
        <f t="shared" si="32"/>
        <v>20.25</v>
      </c>
      <c r="H76" s="17">
        <v>86.17</v>
      </c>
      <c r="I76" s="18">
        <f t="shared" si="33"/>
        <v>34.468</v>
      </c>
      <c r="J76" s="28">
        <v>73</v>
      </c>
      <c r="K76" s="18">
        <f t="shared" si="34"/>
        <v>21.9</v>
      </c>
      <c r="L76" s="28">
        <f t="shared" si="35"/>
        <v>76.618</v>
      </c>
      <c r="M76" s="16" t="s">
        <v>19</v>
      </c>
      <c r="O76" s="29"/>
      <c r="P76" s="29"/>
    </row>
    <row r="77" ht="18" customHeight="1" spans="1:16">
      <c r="A77" s="15">
        <v>7</v>
      </c>
      <c r="B77" s="16" t="s">
        <v>83</v>
      </c>
      <c r="C77" s="16" t="s">
        <v>31</v>
      </c>
      <c r="D77" s="16" t="s">
        <v>77</v>
      </c>
      <c r="E77" s="16">
        <v>20230617280</v>
      </c>
      <c r="F77" s="17">
        <v>53</v>
      </c>
      <c r="G77" s="18">
        <f t="shared" si="32"/>
        <v>15.9</v>
      </c>
      <c r="H77" s="17">
        <v>88.8</v>
      </c>
      <c r="I77" s="18">
        <f t="shared" si="33"/>
        <v>35.52</v>
      </c>
      <c r="J77" s="28">
        <v>83.33</v>
      </c>
      <c r="K77" s="18">
        <f t="shared" si="34"/>
        <v>24.999</v>
      </c>
      <c r="L77" s="28">
        <f t="shared" si="35"/>
        <v>76.419</v>
      </c>
      <c r="M77" s="16" t="s">
        <v>19</v>
      </c>
      <c r="O77" s="29"/>
      <c r="P77" s="29"/>
    </row>
    <row r="78" ht="18" customHeight="1" spans="1:16">
      <c r="A78" s="15">
        <v>8</v>
      </c>
      <c r="B78" s="16" t="s">
        <v>84</v>
      </c>
      <c r="C78" s="16" t="s">
        <v>17</v>
      </c>
      <c r="D78" s="16" t="s">
        <v>77</v>
      </c>
      <c r="E78" s="16">
        <v>20230617287</v>
      </c>
      <c r="F78" s="17">
        <v>56.5</v>
      </c>
      <c r="G78" s="18">
        <f t="shared" si="32"/>
        <v>16.95</v>
      </c>
      <c r="H78" s="17">
        <v>87.23</v>
      </c>
      <c r="I78" s="18">
        <f t="shared" si="33"/>
        <v>34.892</v>
      </c>
      <c r="J78" s="28">
        <v>79.67</v>
      </c>
      <c r="K78" s="18">
        <f t="shared" si="34"/>
        <v>23.901</v>
      </c>
      <c r="L78" s="28">
        <f t="shared" si="35"/>
        <v>75.743</v>
      </c>
      <c r="M78" s="16" t="s">
        <v>19</v>
      </c>
      <c r="O78" s="29"/>
      <c r="P78" s="29"/>
    </row>
    <row r="79" ht="18" customHeight="1" spans="1:16">
      <c r="A79" s="15">
        <v>9</v>
      </c>
      <c r="B79" s="16" t="s">
        <v>85</v>
      </c>
      <c r="C79" s="16" t="s">
        <v>17</v>
      </c>
      <c r="D79" s="16" t="s">
        <v>77</v>
      </c>
      <c r="E79" s="16">
        <v>20230617387</v>
      </c>
      <c r="F79" s="17">
        <v>60.5</v>
      </c>
      <c r="G79" s="18">
        <f t="shared" si="32"/>
        <v>18.15</v>
      </c>
      <c r="H79" s="17">
        <v>86.2</v>
      </c>
      <c r="I79" s="18">
        <f t="shared" si="33"/>
        <v>34.48</v>
      </c>
      <c r="J79" s="28">
        <v>77</v>
      </c>
      <c r="K79" s="18">
        <f t="shared" si="34"/>
        <v>23.1</v>
      </c>
      <c r="L79" s="28">
        <f t="shared" si="35"/>
        <v>75.73</v>
      </c>
      <c r="M79" s="16" t="s">
        <v>19</v>
      </c>
      <c r="O79" s="29"/>
      <c r="P79" s="29"/>
    </row>
    <row r="80" ht="18" customHeight="1" spans="1:16">
      <c r="A80" s="15">
        <v>10</v>
      </c>
      <c r="B80" s="16"/>
      <c r="C80" s="16" t="s">
        <v>31</v>
      </c>
      <c r="D80" s="16" t="s">
        <v>77</v>
      </c>
      <c r="E80" s="16">
        <v>20230617261</v>
      </c>
      <c r="F80" s="17">
        <v>54.5</v>
      </c>
      <c r="G80" s="18">
        <f t="shared" si="32"/>
        <v>16.35</v>
      </c>
      <c r="H80" s="17">
        <v>91.27</v>
      </c>
      <c r="I80" s="18">
        <f t="shared" si="33"/>
        <v>36.508</v>
      </c>
      <c r="J80" s="28">
        <v>75.33</v>
      </c>
      <c r="K80" s="18">
        <f t="shared" si="34"/>
        <v>22.599</v>
      </c>
      <c r="L80" s="28">
        <f t="shared" si="35"/>
        <v>75.457</v>
      </c>
      <c r="M80" s="16"/>
      <c r="O80" s="29"/>
      <c r="P80" s="29"/>
    </row>
    <row r="81" ht="18" customHeight="1" spans="1:16">
      <c r="A81" s="15">
        <v>11</v>
      </c>
      <c r="B81" s="16"/>
      <c r="C81" s="16" t="s">
        <v>17</v>
      </c>
      <c r="D81" s="16" t="s">
        <v>77</v>
      </c>
      <c r="E81" s="16">
        <v>20230617357</v>
      </c>
      <c r="F81" s="17">
        <v>69</v>
      </c>
      <c r="G81" s="18">
        <f t="shared" si="32"/>
        <v>20.7</v>
      </c>
      <c r="H81" s="17">
        <v>88.9</v>
      </c>
      <c r="I81" s="18">
        <f t="shared" si="33"/>
        <v>35.56</v>
      </c>
      <c r="J81" s="28">
        <v>64</v>
      </c>
      <c r="K81" s="18">
        <f t="shared" si="34"/>
        <v>19.2</v>
      </c>
      <c r="L81" s="28">
        <f t="shared" si="35"/>
        <v>75.46</v>
      </c>
      <c r="M81" s="16"/>
      <c r="O81" s="29"/>
      <c r="P81" s="29"/>
    </row>
    <row r="82" ht="18" customHeight="1" spans="1:16">
      <c r="A82" s="15">
        <v>12</v>
      </c>
      <c r="B82" s="16"/>
      <c r="C82" s="16" t="s">
        <v>17</v>
      </c>
      <c r="D82" s="16" t="s">
        <v>77</v>
      </c>
      <c r="E82" s="16">
        <v>20230617358</v>
      </c>
      <c r="F82" s="17">
        <v>55</v>
      </c>
      <c r="G82" s="18">
        <f t="shared" si="32"/>
        <v>16.5</v>
      </c>
      <c r="H82" s="17">
        <v>91.9</v>
      </c>
      <c r="I82" s="18">
        <f t="shared" si="33"/>
        <v>36.76</v>
      </c>
      <c r="J82" s="28">
        <v>70.67</v>
      </c>
      <c r="K82" s="18">
        <f t="shared" si="34"/>
        <v>21.201</v>
      </c>
      <c r="L82" s="28">
        <f t="shared" si="35"/>
        <v>74.461</v>
      </c>
      <c r="M82" s="16"/>
      <c r="O82" s="29"/>
      <c r="P82" s="29"/>
    </row>
    <row r="83" ht="18" customHeight="1" spans="1:16">
      <c r="A83" s="15">
        <v>13</v>
      </c>
      <c r="B83" s="16"/>
      <c r="C83" s="16" t="s">
        <v>17</v>
      </c>
      <c r="D83" s="16" t="s">
        <v>77</v>
      </c>
      <c r="E83" s="16">
        <v>20230617351</v>
      </c>
      <c r="F83" s="17">
        <v>55</v>
      </c>
      <c r="G83" s="18">
        <f t="shared" si="32"/>
        <v>16.5</v>
      </c>
      <c r="H83" s="17">
        <v>89.17</v>
      </c>
      <c r="I83" s="18">
        <f t="shared" si="33"/>
        <v>35.668</v>
      </c>
      <c r="J83" s="28">
        <v>73.67</v>
      </c>
      <c r="K83" s="18">
        <f t="shared" si="34"/>
        <v>22.101</v>
      </c>
      <c r="L83" s="28">
        <f t="shared" si="35"/>
        <v>74.269</v>
      </c>
      <c r="M83" s="16"/>
      <c r="O83" s="29"/>
      <c r="P83" s="29"/>
    </row>
    <row r="84" ht="18" customHeight="1" spans="1:16">
      <c r="A84" s="15">
        <v>14</v>
      </c>
      <c r="B84" s="16"/>
      <c r="C84" s="16" t="s">
        <v>17</v>
      </c>
      <c r="D84" s="16" t="s">
        <v>77</v>
      </c>
      <c r="E84" s="16">
        <v>20230617332</v>
      </c>
      <c r="F84" s="17">
        <v>53</v>
      </c>
      <c r="G84" s="18">
        <f t="shared" si="32"/>
        <v>15.9</v>
      </c>
      <c r="H84" s="17">
        <v>87.7</v>
      </c>
      <c r="I84" s="18">
        <f t="shared" si="33"/>
        <v>35.08</v>
      </c>
      <c r="J84" s="28">
        <v>73.67</v>
      </c>
      <c r="K84" s="18">
        <f t="shared" si="34"/>
        <v>22.101</v>
      </c>
      <c r="L84" s="28">
        <f t="shared" si="35"/>
        <v>73.081</v>
      </c>
      <c r="M84" s="16"/>
      <c r="O84" s="29"/>
      <c r="P84" s="29"/>
    </row>
    <row r="85" ht="18" customHeight="1" spans="1:16">
      <c r="A85" s="15">
        <v>15</v>
      </c>
      <c r="B85" s="16"/>
      <c r="C85" s="16" t="s">
        <v>17</v>
      </c>
      <c r="D85" s="16" t="s">
        <v>77</v>
      </c>
      <c r="E85" s="16">
        <v>20230617299</v>
      </c>
      <c r="F85" s="17">
        <v>58</v>
      </c>
      <c r="G85" s="18">
        <f t="shared" si="32"/>
        <v>17.4</v>
      </c>
      <c r="H85" s="17">
        <v>85.23</v>
      </c>
      <c r="I85" s="18">
        <f t="shared" si="33"/>
        <v>34.092</v>
      </c>
      <c r="J85" s="28">
        <v>70.67</v>
      </c>
      <c r="K85" s="18">
        <f t="shared" si="34"/>
        <v>21.201</v>
      </c>
      <c r="L85" s="28">
        <f t="shared" si="35"/>
        <v>72.693</v>
      </c>
      <c r="M85" s="16"/>
      <c r="O85" s="29"/>
      <c r="P85" s="29"/>
    </row>
    <row r="86" ht="18" customHeight="1" spans="1:16">
      <c r="A86" s="15">
        <v>16</v>
      </c>
      <c r="B86" s="16"/>
      <c r="C86" s="16" t="s">
        <v>17</v>
      </c>
      <c r="D86" s="16" t="s">
        <v>77</v>
      </c>
      <c r="E86" s="16">
        <v>20230617345</v>
      </c>
      <c r="F86" s="17">
        <v>56</v>
      </c>
      <c r="G86" s="18">
        <f t="shared" si="32"/>
        <v>16.8</v>
      </c>
      <c r="H86" s="17">
        <v>89.3</v>
      </c>
      <c r="I86" s="18">
        <f t="shared" si="33"/>
        <v>35.72</v>
      </c>
      <c r="J86" s="28">
        <v>66</v>
      </c>
      <c r="K86" s="18">
        <f t="shared" si="34"/>
        <v>19.8</v>
      </c>
      <c r="L86" s="28">
        <f t="shared" si="35"/>
        <v>72.32</v>
      </c>
      <c r="M86" s="16"/>
      <c r="O86" s="29"/>
      <c r="P86" s="29"/>
    </row>
    <row r="87" ht="18" customHeight="1" spans="1:16">
      <c r="A87" s="15">
        <v>17</v>
      </c>
      <c r="B87" s="16"/>
      <c r="C87" s="16" t="s">
        <v>17</v>
      </c>
      <c r="D87" s="16" t="s">
        <v>77</v>
      </c>
      <c r="E87" s="16">
        <v>20230617334</v>
      </c>
      <c r="F87" s="17">
        <v>54</v>
      </c>
      <c r="G87" s="18">
        <f t="shared" si="32"/>
        <v>16.2</v>
      </c>
      <c r="H87" s="17">
        <v>85.73</v>
      </c>
      <c r="I87" s="18">
        <f t="shared" si="33"/>
        <v>34.292</v>
      </c>
      <c r="J87" s="28">
        <v>70</v>
      </c>
      <c r="K87" s="18">
        <f t="shared" si="34"/>
        <v>21</v>
      </c>
      <c r="L87" s="28">
        <f t="shared" si="35"/>
        <v>71.492</v>
      </c>
      <c r="M87" s="16"/>
      <c r="O87" s="29"/>
      <c r="P87" s="29"/>
    </row>
    <row r="88" ht="18" customHeight="1" spans="1:16">
      <c r="A88" s="15"/>
      <c r="B88" s="16"/>
      <c r="C88" s="16" t="s">
        <v>17</v>
      </c>
      <c r="D88" s="16" t="s">
        <v>77</v>
      </c>
      <c r="E88" s="16">
        <v>20230617269</v>
      </c>
      <c r="F88" s="17">
        <v>57</v>
      </c>
      <c r="G88" s="18">
        <f t="shared" si="32"/>
        <v>17.1</v>
      </c>
      <c r="H88" s="17">
        <v>83.03</v>
      </c>
      <c r="I88" s="18">
        <f t="shared" si="33"/>
        <v>33.212</v>
      </c>
      <c r="J88" s="28" t="s">
        <v>32</v>
      </c>
      <c r="K88" s="28" t="s">
        <v>32</v>
      </c>
      <c r="L88" s="28">
        <f>G88+I88</f>
        <v>50.312</v>
      </c>
      <c r="M88" s="16"/>
      <c r="O88" s="29"/>
      <c r="P88" s="29"/>
    </row>
    <row r="89" spans="1:13">
      <c r="A89" s="32" t="s">
        <v>86</v>
      </c>
      <c r="B89" s="33"/>
      <c r="C89" s="33"/>
      <c r="D89" s="33"/>
      <c r="E89" s="33"/>
      <c r="F89" s="33"/>
      <c r="G89" s="34"/>
      <c r="H89" s="33"/>
      <c r="I89" s="34"/>
      <c r="J89" s="40"/>
      <c r="K89" s="33"/>
      <c r="L89" s="40"/>
      <c r="M89" s="33"/>
    </row>
    <row r="90" spans="1:13">
      <c r="A90" s="32" t="s">
        <v>87</v>
      </c>
      <c r="B90" s="33"/>
      <c r="C90" s="33"/>
      <c r="D90" s="33"/>
      <c r="E90" s="33"/>
      <c r="F90" s="33"/>
      <c r="G90" s="34"/>
      <c r="H90" s="33"/>
      <c r="I90" s="34"/>
      <c r="J90" s="40"/>
      <c r="K90" s="33"/>
      <c r="L90" s="40"/>
      <c r="M90" s="33"/>
    </row>
    <row r="91" spans="1:13">
      <c r="A91" s="35" t="s">
        <v>88</v>
      </c>
      <c r="B91" s="36"/>
      <c r="C91" s="36"/>
      <c r="D91" s="36"/>
      <c r="E91" s="36"/>
      <c r="F91" s="36"/>
      <c r="G91" s="34"/>
      <c r="H91" s="36"/>
      <c r="I91" s="34"/>
      <c r="J91" s="40"/>
      <c r="K91" s="36"/>
      <c r="L91" s="40"/>
      <c r="M91" s="36"/>
    </row>
    <row r="92" spans="1:13">
      <c r="A92" s="37"/>
      <c r="B92" s="37"/>
      <c r="C92" s="37"/>
      <c r="D92" s="37"/>
      <c r="E92" s="37"/>
      <c r="F92" s="38"/>
      <c r="G92" s="39"/>
      <c r="H92" s="38"/>
      <c r="I92" s="39"/>
      <c r="J92" s="41"/>
      <c r="K92" s="38"/>
      <c r="L92" s="41"/>
      <c r="M92" s="42"/>
    </row>
    <row r="93" spans="1:13">
      <c r="A93" s="37"/>
      <c r="B93" s="37"/>
      <c r="C93" s="37"/>
      <c r="D93" s="37"/>
      <c r="E93" s="37"/>
      <c r="F93" s="38"/>
      <c r="G93" s="39"/>
      <c r="H93" s="38"/>
      <c r="I93" s="39"/>
      <c r="J93" s="41"/>
      <c r="K93" s="38"/>
      <c r="L93" s="41"/>
      <c r="M93" s="42"/>
    </row>
    <row r="94" spans="1:13">
      <c r="A94" s="37"/>
      <c r="B94" s="37"/>
      <c r="C94" s="37"/>
      <c r="D94" s="37"/>
      <c r="E94" s="37"/>
      <c r="F94" s="38"/>
      <c r="G94" s="39"/>
      <c r="H94" s="38"/>
      <c r="I94" s="39"/>
      <c r="J94" s="41"/>
      <c r="K94" s="38"/>
      <c r="L94" s="41"/>
      <c r="M94" s="42"/>
    </row>
    <row r="95" spans="1:13">
      <c r="A95" s="37"/>
      <c r="B95" s="37"/>
      <c r="C95" s="37"/>
      <c r="D95" s="37"/>
      <c r="E95" s="37"/>
      <c r="F95" s="38"/>
      <c r="G95" s="39"/>
      <c r="H95" s="38"/>
      <c r="I95" s="39"/>
      <c r="J95" s="41"/>
      <c r="K95" s="38"/>
      <c r="L95" s="41"/>
      <c r="M95" s="42"/>
    </row>
    <row r="96" spans="1:13">
      <c r="A96" s="37"/>
      <c r="B96" s="37"/>
      <c r="C96" s="37"/>
      <c r="D96" s="37"/>
      <c r="E96" s="37"/>
      <c r="F96" s="38"/>
      <c r="G96" s="39"/>
      <c r="H96" s="38"/>
      <c r="I96" s="39"/>
      <c r="J96" s="41"/>
      <c r="K96" s="38"/>
      <c r="L96" s="41"/>
      <c r="M96" s="42"/>
    </row>
    <row r="97" spans="1:13">
      <c r="A97" s="37"/>
      <c r="B97" s="37"/>
      <c r="C97" s="37"/>
      <c r="D97" s="37"/>
      <c r="E97" s="37"/>
      <c r="F97" s="38"/>
      <c r="G97" s="39"/>
      <c r="H97" s="38"/>
      <c r="I97" s="39"/>
      <c r="J97" s="41"/>
      <c r="K97" s="38"/>
      <c r="L97" s="41"/>
      <c r="M97" s="42"/>
    </row>
    <row r="98" spans="1:13">
      <c r="A98" s="37"/>
      <c r="B98" s="37"/>
      <c r="C98" s="37"/>
      <c r="D98" s="37"/>
      <c r="E98" s="37"/>
      <c r="F98" s="38"/>
      <c r="G98" s="39"/>
      <c r="H98" s="38"/>
      <c r="I98" s="39"/>
      <c r="J98" s="41"/>
      <c r="K98" s="38"/>
      <c r="L98" s="41"/>
      <c r="M98" s="42"/>
    </row>
    <row r="99" spans="1:13">
      <c r="A99" s="37"/>
      <c r="B99" s="37"/>
      <c r="C99" s="37"/>
      <c r="D99" s="37"/>
      <c r="E99" s="37"/>
      <c r="F99" s="38"/>
      <c r="G99" s="39"/>
      <c r="H99" s="38"/>
      <c r="I99" s="39"/>
      <c r="J99" s="41"/>
      <c r="K99" s="38"/>
      <c r="L99" s="41"/>
      <c r="M99" s="42"/>
    </row>
    <row r="100" spans="1:13">
      <c r="A100" s="37"/>
      <c r="B100" s="37"/>
      <c r="C100" s="37"/>
      <c r="D100" s="37"/>
      <c r="E100" s="37"/>
      <c r="F100" s="38"/>
      <c r="G100" s="39"/>
      <c r="H100" s="38"/>
      <c r="I100" s="39"/>
      <c r="J100" s="41"/>
      <c r="K100" s="38"/>
      <c r="L100" s="41"/>
      <c r="M100" s="42"/>
    </row>
    <row r="101" spans="1:13">
      <c r="A101" s="37"/>
      <c r="B101" s="37"/>
      <c r="C101" s="37"/>
      <c r="D101" s="37"/>
      <c r="E101" s="37"/>
      <c r="F101" s="38"/>
      <c r="G101" s="39"/>
      <c r="H101" s="38"/>
      <c r="I101" s="39"/>
      <c r="J101" s="41"/>
      <c r="K101" s="38"/>
      <c r="L101" s="41"/>
      <c r="M101" s="42"/>
    </row>
    <row r="102" spans="1:13">
      <c r="A102" s="37"/>
      <c r="B102" s="37"/>
      <c r="C102" s="37"/>
      <c r="D102" s="37"/>
      <c r="E102" s="37"/>
      <c r="F102" s="38"/>
      <c r="G102" s="39"/>
      <c r="H102" s="38"/>
      <c r="I102" s="39"/>
      <c r="J102" s="41"/>
      <c r="K102" s="38"/>
      <c r="L102" s="41"/>
      <c r="M102" s="42"/>
    </row>
    <row r="103" spans="1:13">
      <c r="A103" s="37"/>
      <c r="B103" s="37"/>
      <c r="C103" s="37"/>
      <c r="D103" s="37"/>
      <c r="E103" s="37"/>
      <c r="F103" s="38"/>
      <c r="G103" s="39"/>
      <c r="H103" s="38"/>
      <c r="I103" s="39"/>
      <c r="J103" s="41"/>
      <c r="K103" s="38"/>
      <c r="L103" s="41"/>
      <c r="M103" s="42"/>
    </row>
    <row r="104" spans="1:13">
      <c r="A104" s="37"/>
      <c r="B104" s="37"/>
      <c r="C104" s="37"/>
      <c r="D104" s="37"/>
      <c r="E104" s="37"/>
      <c r="F104" s="38"/>
      <c r="G104" s="39"/>
      <c r="H104" s="38"/>
      <c r="I104" s="39"/>
      <c r="J104" s="41"/>
      <c r="K104" s="38"/>
      <c r="L104" s="41"/>
      <c r="M104" s="42"/>
    </row>
    <row r="105" spans="1:13">
      <c r="A105" s="37"/>
      <c r="B105" s="37"/>
      <c r="C105" s="37"/>
      <c r="D105" s="37"/>
      <c r="E105" s="37"/>
      <c r="F105" s="38"/>
      <c r="G105" s="39"/>
      <c r="H105" s="38"/>
      <c r="I105" s="39"/>
      <c r="J105" s="41"/>
      <c r="K105" s="38"/>
      <c r="L105" s="41"/>
      <c r="M105" s="42"/>
    </row>
    <row r="106" spans="1:13">
      <c r="A106" s="37"/>
      <c r="B106" s="37"/>
      <c r="C106" s="37"/>
      <c r="D106" s="37"/>
      <c r="E106" s="37"/>
      <c r="F106" s="38"/>
      <c r="G106" s="39"/>
      <c r="H106" s="38"/>
      <c r="I106" s="39"/>
      <c r="J106" s="41"/>
      <c r="K106" s="38"/>
      <c r="L106" s="41"/>
      <c r="M106" s="42"/>
    </row>
    <row r="107" spans="1:13">
      <c r="A107" s="37"/>
      <c r="B107" s="37"/>
      <c r="C107" s="37"/>
      <c r="D107" s="37"/>
      <c r="E107" s="37"/>
      <c r="F107" s="38"/>
      <c r="G107" s="39"/>
      <c r="H107" s="38"/>
      <c r="I107" s="39"/>
      <c r="J107" s="41"/>
      <c r="K107" s="38"/>
      <c r="L107" s="41"/>
      <c r="M107" s="42"/>
    </row>
    <row r="108" spans="1:13">
      <c r="A108" s="37"/>
      <c r="B108" s="37"/>
      <c r="C108" s="37"/>
      <c r="D108" s="37"/>
      <c r="E108" s="37"/>
      <c r="F108" s="38"/>
      <c r="G108" s="39"/>
      <c r="H108" s="38"/>
      <c r="I108" s="39"/>
      <c r="J108" s="41"/>
      <c r="K108" s="38"/>
      <c r="L108" s="41"/>
      <c r="M108" s="42"/>
    </row>
    <row r="109" spans="1:13">
      <c r="A109" s="37"/>
      <c r="B109" s="37"/>
      <c r="C109" s="37"/>
      <c r="D109" s="37"/>
      <c r="E109" s="37"/>
      <c r="F109" s="38"/>
      <c r="G109" s="39"/>
      <c r="H109" s="38"/>
      <c r="I109" s="39"/>
      <c r="J109" s="41"/>
      <c r="K109" s="38"/>
      <c r="L109" s="41"/>
      <c r="M109" s="42"/>
    </row>
    <row r="110" spans="1:13">
      <c r="A110" s="37"/>
      <c r="B110" s="37"/>
      <c r="C110" s="37"/>
      <c r="D110" s="37"/>
      <c r="E110" s="37"/>
      <c r="F110" s="38"/>
      <c r="G110" s="39"/>
      <c r="H110" s="38"/>
      <c r="I110" s="39"/>
      <c r="J110" s="41"/>
      <c r="K110" s="38"/>
      <c r="L110" s="41"/>
      <c r="M110" s="42"/>
    </row>
    <row r="111" spans="1:13">
      <c r="A111" s="37"/>
      <c r="B111" s="37"/>
      <c r="C111" s="37"/>
      <c r="D111" s="37"/>
      <c r="E111" s="37"/>
      <c r="F111" s="38"/>
      <c r="G111" s="39"/>
      <c r="H111" s="38"/>
      <c r="I111" s="39"/>
      <c r="J111" s="41"/>
      <c r="K111" s="38"/>
      <c r="L111" s="41"/>
      <c r="M111" s="42"/>
    </row>
    <row r="112" spans="1:13">
      <c r="A112" s="37"/>
      <c r="B112" s="37"/>
      <c r="C112" s="37"/>
      <c r="D112" s="37"/>
      <c r="E112" s="37"/>
      <c r="F112" s="38"/>
      <c r="G112" s="39"/>
      <c r="H112" s="38"/>
      <c r="I112" s="39"/>
      <c r="J112" s="41"/>
      <c r="K112" s="38"/>
      <c r="L112" s="41"/>
      <c r="M112" s="42"/>
    </row>
    <row r="113" spans="1:13">
      <c r="A113" s="37"/>
      <c r="B113" s="37"/>
      <c r="C113" s="37"/>
      <c r="D113" s="37"/>
      <c r="E113" s="37"/>
      <c r="F113" s="38"/>
      <c r="G113" s="39"/>
      <c r="H113" s="38"/>
      <c r="I113" s="39"/>
      <c r="J113" s="41"/>
      <c r="K113" s="38"/>
      <c r="L113" s="41"/>
      <c r="M113" s="42"/>
    </row>
    <row r="114" spans="1:13">
      <c r="A114" s="37"/>
      <c r="B114" s="37"/>
      <c r="C114" s="37"/>
      <c r="D114" s="37"/>
      <c r="E114" s="37"/>
      <c r="F114" s="38"/>
      <c r="G114" s="39"/>
      <c r="H114" s="38"/>
      <c r="I114" s="39"/>
      <c r="J114" s="41"/>
      <c r="K114" s="38"/>
      <c r="L114" s="41"/>
      <c r="M114" s="42"/>
    </row>
    <row r="115" spans="1:13">
      <c r="A115" s="37"/>
      <c r="B115" s="37"/>
      <c r="C115" s="37"/>
      <c r="D115" s="37"/>
      <c r="E115" s="37"/>
      <c r="F115" s="38"/>
      <c r="G115" s="39"/>
      <c r="H115" s="38"/>
      <c r="I115" s="39"/>
      <c r="J115" s="41"/>
      <c r="K115" s="38"/>
      <c r="L115" s="41"/>
      <c r="M115" s="42"/>
    </row>
    <row r="116" spans="1:13">
      <c r="A116" s="37"/>
      <c r="B116" s="37"/>
      <c r="C116" s="37"/>
      <c r="D116" s="37"/>
      <c r="E116" s="37"/>
      <c r="F116" s="38"/>
      <c r="G116" s="39"/>
      <c r="H116" s="38"/>
      <c r="I116" s="39"/>
      <c r="J116" s="41"/>
      <c r="K116" s="38"/>
      <c r="L116" s="41"/>
      <c r="M116" s="42"/>
    </row>
    <row r="117" spans="1:13">
      <c r="A117" s="37"/>
      <c r="B117" s="37"/>
      <c r="C117" s="37"/>
      <c r="D117" s="37"/>
      <c r="E117" s="37"/>
      <c r="F117" s="38"/>
      <c r="G117" s="39"/>
      <c r="H117" s="38"/>
      <c r="I117" s="39"/>
      <c r="J117" s="41"/>
      <c r="K117" s="38"/>
      <c r="L117" s="41"/>
      <c r="M117" s="42"/>
    </row>
    <row r="118" spans="1:13">
      <c r="A118" s="37"/>
      <c r="B118" s="37"/>
      <c r="C118" s="37"/>
      <c r="D118" s="37"/>
      <c r="E118" s="37"/>
      <c r="F118" s="38"/>
      <c r="G118" s="39"/>
      <c r="H118" s="38"/>
      <c r="I118" s="39"/>
      <c r="J118" s="41"/>
      <c r="K118" s="38"/>
      <c r="L118" s="41"/>
      <c r="M118" s="42"/>
    </row>
    <row r="119" spans="1:13">
      <c r="A119" s="37"/>
      <c r="B119" s="37"/>
      <c r="C119" s="37"/>
      <c r="D119" s="37"/>
      <c r="E119" s="37"/>
      <c r="F119" s="38"/>
      <c r="G119" s="39"/>
      <c r="H119" s="38"/>
      <c r="I119" s="39"/>
      <c r="J119" s="41"/>
      <c r="K119" s="38"/>
      <c r="L119" s="41"/>
      <c r="M119" s="42"/>
    </row>
    <row r="120" spans="1:13">
      <c r="A120" s="37"/>
      <c r="B120" s="37"/>
      <c r="C120" s="37"/>
      <c r="D120" s="37"/>
      <c r="E120" s="37"/>
      <c r="F120" s="38"/>
      <c r="G120" s="39"/>
      <c r="H120" s="38"/>
      <c r="I120" s="39"/>
      <c r="J120" s="41"/>
      <c r="K120" s="38"/>
      <c r="L120" s="41"/>
      <c r="M120" s="42"/>
    </row>
    <row r="121" spans="1:13">
      <c r="A121" s="37"/>
      <c r="B121" s="37"/>
      <c r="C121" s="37"/>
      <c r="D121" s="37"/>
      <c r="E121" s="37"/>
      <c r="F121" s="38"/>
      <c r="G121" s="39"/>
      <c r="H121" s="38"/>
      <c r="I121" s="39"/>
      <c r="J121" s="41"/>
      <c r="K121" s="38"/>
      <c r="L121" s="41"/>
      <c r="M121" s="42"/>
    </row>
    <row r="122" spans="1:13">
      <c r="A122" s="37"/>
      <c r="B122" s="37"/>
      <c r="C122" s="37"/>
      <c r="D122" s="37"/>
      <c r="E122" s="37"/>
      <c r="F122" s="38"/>
      <c r="G122" s="39"/>
      <c r="H122" s="38"/>
      <c r="I122" s="39"/>
      <c r="J122" s="41"/>
      <c r="K122" s="38"/>
      <c r="L122" s="41"/>
      <c r="M122" s="42"/>
    </row>
    <row r="123" spans="1:13">
      <c r="A123" s="37"/>
      <c r="B123" s="37"/>
      <c r="C123" s="37"/>
      <c r="D123" s="37"/>
      <c r="E123" s="37"/>
      <c r="F123" s="38"/>
      <c r="G123" s="39"/>
      <c r="H123" s="38"/>
      <c r="I123" s="39"/>
      <c r="J123" s="41"/>
      <c r="K123" s="38"/>
      <c r="L123" s="41"/>
      <c r="M123" s="42"/>
    </row>
    <row r="124" spans="1:13">
      <c r="A124" s="37"/>
      <c r="B124" s="37"/>
      <c r="C124" s="37"/>
      <c r="D124" s="37"/>
      <c r="E124" s="37"/>
      <c r="F124" s="38"/>
      <c r="G124" s="39"/>
      <c r="H124" s="38"/>
      <c r="I124" s="39"/>
      <c r="J124" s="41"/>
      <c r="K124" s="38"/>
      <c r="L124" s="41"/>
      <c r="M124" s="42"/>
    </row>
    <row r="125" spans="1:13">
      <c r="A125" s="37"/>
      <c r="B125" s="37"/>
      <c r="C125" s="37"/>
      <c r="D125" s="37"/>
      <c r="E125" s="37"/>
      <c r="F125" s="38"/>
      <c r="G125" s="39"/>
      <c r="H125" s="38"/>
      <c r="I125" s="39"/>
      <c r="J125" s="41"/>
      <c r="K125" s="38"/>
      <c r="L125" s="41"/>
      <c r="M125" s="42"/>
    </row>
    <row r="126" spans="1:13">
      <c r="A126" s="37"/>
      <c r="B126" s="37"/>
      <c r="C126" s="37"/>
      <c r="D126" s="37"/>
      <c r="E126" s="37"/>
      <c r="F126" s="38"/>
      <c r="G126" s="39"/>
      <c r="H126" s="38"/>
      <c r="I126" s="39"/>
      <c r="J126" s="41"/>
      <c r="K126" s="38"/>
      <c r="L126" s="41"/>
      <c r="M126" s="42"/>
    </row>
    <row r="127" spans="1:13">
      <c r="A127" s="37"/>
      <c r="B127" s="37"/>
      <c r="C127" s="37"/>
      <c r="D127" s="37"/>
      <c r="E127" s="37"/>
      <c r="F127" s="38"/>
      <c r="G127" s="39"/>
      <c r="H127" s="38"/>
      <c r="I127" s="39"/>
      <c r="J127" s="41"/>
      <c r="K127" s="38"/>
      <c r="L127" s="41"/>
      <c r="M127" s="42"/>
    </row>
    <row r="128" spans="1:13">
      <c r="A128" s="37"/>
      <c r="B128" s="37"/>
      <c r="C128" s="37"/>
      <c r="D128" s="37"/>
      <c r="E128" s="37"/>
      <c r="F128" s="38"/>
      <c r="G128" s="39"/>
      <c r="H128" s="38"/>
      <c r="I128" s="39"/>
      <c r="J128" s="41"/>
      <c r="K128" s="38"/>
      <c r="L128" s="41"/>
      <c r="M128" s="42"/>
    </row>
    <row r="129" spans="1:13">
      <c r="A129" s="37"/>
      <c r="B129" s="37"/>
      <c r="C129" s="37"/>
      <c r="D129" s="37"/>
      <c r="E129" s="37"/>
      <c r="F129" s="38"/>
      <c r="G129" s="39"/>
      <c r="H129" s="38"/>
      <c r="I129" s="39"/>
      <c r="J129" s="41"/>
      <c r="K129" s="38"/>
      <c r="L129" s="41"/>
      <c r="M129" s="42"/>
    </row>
    <row r="130" spans="1:13">
      <c r="A130" s="37"/>
      <c r="B130" s="37"/>
      <c r="C130" s="37"/>
      <c r="D130" s="37"/>
      <c r="E130" s="37"/>
      <c r="F130" s="38"/>
      <c r="G130" s="39"/>
      <c r="H130" s="38"/>
      <c r="I130" s="39"/>
      <c r="J130" s="41"/>
      <c r="K130" s="38"/>
      <c r="L130" s="41"/>
      <c r="M130" s="42"/>
    </row>
    <row r="131" spans="1:13">
      <c r="A131" s="37"/>
      <c r="B131" s="37"/>
      <c r="C131" s="37"/>
      <c r="D131" s="37"/>
      <c r="E131" s="37"/>
      <c r="F131" s="38"/>
      <c r="G131" s="39"/>
      <c r="H131" s="38"/>
      <c r="I131" s="39"/>
      <c r="J131" s="41"/>
      <c r="K131" s="38"/>
      <c r="L131" s="41"/>
      <c r="M131" s="42"/>
    </row>
    <row r="132" spans="1:13">
      <c r="A132" s="37"/>
      <c r="B132" s="37"/>
      <c r="C132" s="37"/>
      <c r="D132" s="37"/>
      <c r="E132" s="37"/>
      <c r="F132" s="38"/>
      <c r="G132" s="39"/>
      <c r="H132" s="38"/>
      <c r="I132" s="39"/>
      <c r="J132" s="41"/>
      <c r="K132" s="38"/>
      <c r="L132" s="41"/>
      <c r="M132" s="42"/>
    </row>
    <row r="133" spans="1:13">
      <c r="A133" s="37"/>
      <c r="B133" s="37"/>
      <c r="C133" s="37"/>
      <c r="D133" s="37"/>
      <c r="E133" s="37"/>
      <c r="F133" s="38"/>
      <c r="G133" s="39"/>
      <c r="H133" s="38"/>
      <c r="I133" s="39"/>
      <c r="J133" s="41"/>
      <c r="K133" s="38"/>
      <c r="L133" s="41"/>
      <c r="M133" s="42"/>
    </row>
    <row r="134" spans="1:13">
      <c r="A134" s="37"/>
      <c r="B134" s="37"/>
      <c r="C134" s="37"/>
      <c r="D134" s="37"/>
      <c r="E134" s="37"/>
      <c r="F134" s="38"/>
      <c r="G134" s="39"/>
      <c r="H134" s="38"/>
      <c r="I134" s="39"/>
      <c r="J134" s="41"/>
      <c r="K134" s="38"/>
      <c r="L134" s="41"/>
      <c r="M134" s="42"/>
    </row>
    <row r="135" spans="1:13">
      <c r="A135" s="37"/>
      <c r="B135" s="37"/>
      <c r="C135" s="37"/>
      <c r="D135" s="37"/>
      <c r="E135" s="37"/>
      <c r="F135" s="38"/>
      <c r="G135" s="39"/>
      <c r="H135" s="38"/>
      <c r="I135" s="39"/>
      <c r="J135" s="41"/>
      <c r="K135" s="38"/>
      <c r="L135" s="41"/>
      <c r="M135" s="42"/>
    </row>
    <row r="136" spans="1:13">
      <c r="A136" s="37"/>
      <c r="B136" s="37"/>
      <c r="C136" s="37"/>
      <c r="D136" s="37"/>
      <c r="E136" s="37"/>
      <c r="F136" s="38"/>
      <c r="G136" s="39"/>
      <c r="H136" s="38"/>
      <c r="I136" s="39"/>
      <c r="J136" s="41"/>
      <c r="K136" s="38"/>
      <c r="L136" s="41"/>
      <c r="M136" s="42"/>
    </row>
    <row r="137" spans="1:13">
      <c r="A137" s="37"/>
      <c r="B137" s="37"/>
      <c r="C137" s="37"/>
      <c r="D137" s="37"/>
      <c r="E137" s="37"/>
      <c r="F137" s="38"/>
      <c r="G137" s="39"/>
      <c r="H137" s="38"/>
      <c r="I137" s="39"/>
      <c r="J137" s="41"/>
      <c r="K137" s="38"/>
      <c r="L137" s="41"/>
      <c r="M137" s="42"/>
    </row>
    <row r="138" spans="1:13">
      <c r="A138" s="37"/>
      <c r="B138" s="37"/>
      <c r="C138" s="37"/>
      <c r="D138" s="37"/>
      <c r="E138" s="37"/>
      <c r="F138" s="38"/>
      <c r="G138" s="39"/>
      <c r="H138" s="38"/>
      <c r="I138" s="39"/>
      <c r="J138" s="41"/>
      <c r="K138" s="38"/>
      <c r="L138" s="41"/>
      <c r="M138" s="42"/>
    </row>
    <row r="139" spans="1:13">
      <c r="A139" s="37"/>
      <c r="B139" s="37"/>
      <c r="C139" s="37"/>
      <c r="D139" s="37"/>
      <c r="E139" s="37"/>
      <c r="F139" s="38"/>
      <c r="G139" s="39"/>
      <c r="H139" s="38"/>
      <c r="I139" s="39"/>
      <c r="J139" s="41"/>
      <c r="K139" s="38"/>
      <c r="L139" s="41"/>
      <c r="M139" s="42"/>
    </row>
    <row r="140" spans="1:13">
      <c r="A140" s="37"/>
      <c r="B140" s="37"/>
      <c r="C140" s="37"/>
      <c r="D140" s="37"/>
      <c r="E140" s="37"/>
      <c r="F140" s="38"/>
      <c r="G140" s="39"/>
      <c r="H140" s="38"/>
      <c r="I140" s="39"/>
      <c r="J140" s="41"/>
      <c r="K140" s="38"/>
      <c r="L140" s="41"/>
      <c r="M140" s="42"/>
    </row>
    <row r="141" spans="1:13">
      <c r="A141" s="37"/>
      <c r="B141" s="37"/>
      <c r="C141" s="37"/>
      <c r="D141" s="37"/>
      <c r="E141" s="37"/>
      <c r="F141" s="38"/>
      <c r="G141" s="39"/>
      <c r="H141" s="38"/>
      <c r="I141" s="39"/>
      <c r="J141" s="41"/>
      <c r="K141" s="38"/>
      <c r="L141" s="41"/>
      <c r="M141" s="42"/>
    </row>
    <row r="142" spans="1:13">
      <c r="A142" s="37"/>
      <c r="B142" s="37"/>
      <c r="C142" s="37"/>
      <c r="D142" s="37"/>
      <c r="E142" s="37"/>
      <c r="F142" s="38"/>
      <c r="G142" s="39"/>
      <c r="H142" s="38"/>
      <c r="I142" s="39"/>
      <c r="J142" s="41"/>
      <c r="K142" s="38"/>
      <c r="L142" s="41"/>
      <c r="M142" s="42"/>
    </row>
    <row r="143" spans="1:13">
      <c r="A143" s="37"/>
      <c r="B143" s="37"/>
      <c r="C143" s="37"/>
      <c r="D143" s="37"/>
      <c r="E143" s="37"/>
      <c r="F143" s="38"/>
      <c r="G143" s="39"/>
      <c r="H143" s="38"/>
      <c r="I143" s="39"/>
      <c r="J143" s="41"/>
      <c r="K143" s="38"/>
      <c r="L143" s="41"/>
      <c r="M143" s="42"/>
    </row>
    <row r="144" spans="1:13">
      <c r="A144" s="37"/>
      <c r="B144" s="37"/>
      <c r="C144" s="37"/>
      <c r="D144" s="37"/>
      <c r="E144" s="37"/>
      <c r="F144" s="38"/>
      <c r="G144" s="39"/>
      <c r="H144" s="38"/>
      <c r="I144" s="39"/>
      <c r="J144" s="41"/>
      <c r="K144" s="38"/>
      <c r="L144" s="41"/>
      <c r="M144" s="42"/>
    </row>
    <row r="145" spans="1:13">
      <c r="A145" s="37"/>
      <c r="B145" s="37"/>
      <c r="C145" s="37"/>
      <c r="D145" s="37"/>
      <c r="E145" s="37"/>
      <c r="F145" s="38"/>
      <c r="G145" s="39"/>
      <c r="H145" s="38"/>
      <c r="I145" s="39"/>
      <c r="J145" s="41"/>
      <c r="K145" s="38"/>
      <c r="L145" s="41"/>
      <c r="M145" s="42"/>
    </row>
    <row r="146" spans="1:13">
      <c r="A146" s="37"/>
      <c r="B146" s="37"/>
      <c r="C146" s="37"/>
      <c r="D146" s="37"/>
      <c r="E146" s="37"/>
      <c r="F146" s="38"/>
      <c r="G146" s="39"/>
      <c r="H146" s="38"/>
      <c r="I146" s="39"/>
      <c r="J146" s="41"/>
      <c r="K146" s="38"/>
      <c r="L146" s="41"/>
      <c r="M146" s="42"/>
    </row>
    <row r="147" spans="1:13">
      <c r="A147" s="37"/>
      <c r="B147" s="37"/>
      <c r="C147" s="37"/>
      <c r="D147" s="37"/>
      <c r="E147" s="37"/>
      <c r="F147" s="38"/>
      <c r="G147" s="39"/>
      <c r="H147" s="38"/>
      <c r="I147" s="39"/>
      <c r="J147" s="41"/>
      <c r="K147" s="38"/>
      <c r="L147" s="41"/>
      <c r="M147" s="42"/>
    </row>
    <row r="148" spans="1:13">
      <c r="A148" s="37"/>
      <c r="B148" s="37"/>
      <c r="C148" s="37"/>
      <c r="D148" s="37"/>
      <c r="E148" s="37"/>
      <c r="F148" s="38"/>
      <c r="G148" s="39"/>
      <c r="H148" s="38"/>
      <c r="I148" s="39"/>
      <c r="J148" s="41"/>
      <c r="K148" s="38"/>
      <c r="L148" s="41"/>
      <c r="M148" s="42"/>
    </row>
    <row r="149" spans="1:13">
      <c r="A149" s="37"/>
      <c r="B149" s="37"/>
      <c r="C149" s="37"/>
      <c r="D149" s="37"/>
      <c r="E149" s="37"/>
      <c r="F149" s="38"/>
      <c r="G149" s="39"/>
      <c r="H149" s="38"/>
      <c r="I149" s="39"/>
      <c r="J149" s="41"/>
      <c r="K149" s="38"/>
      <c r="L149" s="41"/>
      <c r="M149" s="42"/>
    </row>
    <row r="150" spans="1:13">
      <c r="A150" s="37"/>
      <c r="B150" s="37"/>
      <c r="C150" s="37"/>
      <c r="D150" s="37"/>
      <c r="E150" s="37"/>
      <c r="F150" s="38"/>
      <c r="G150" s="39"/>
      <c r="H150" s="38"/>
      <c r="I150" s="39"/>
      <c r="J150" s="41"/>
      <c r="K150" s="38"/>
      <c r="L150" s="41"/>
      <c r="M150" s="42"/>
    </row>
    <row r="151" spans="1:13">
      <c r="A151" s="37"/>
      <c r="B151" s="37"/>
      <c r="C151" s="37"/>
      <c r="D151" s="37"/>
      <c r="E151" s="37"/>
      <c r="F151" s="38"/>
      <c r="G151" s="39"/>
      <c r="H151" s="38"/>
      <c r="I151" s="39"/>
      <c r="J151" s="41"/>
      <c r="K151" s="38"/>
      <c r="L151" s="41"/>
      <c r="M151" s="42"/>
    </row>
    <row r="152" spans="1:13">
      <c r="A152" s="37"/>
      <c r="B152" s="37"/>
      <c r="C152" s="37"/>
      <c r="D152" s="37"/>
      <c r="E152" s="37"/>
      <c r="F152" s="38"/>
      <c r="G152" s="39"/>
      <c r="H152" s="38"/>
      <c r="I152" s="39"/>
      <c r="J152" s="41"/>
      <c r="K152" s="38"/>
      <c r="L152" s="41"/>
      <c r="M152" s="42"/>
    </row>
    <row r="153" spans="1:13">
      <c r="A153" s="37"/>
      <c r="B153" s="37"/>
      <c r="C153" s="37"/>
      <c r="D153" s="37"/>
      <c r="E153" s="37"/>
      <c r="F153" s="38"/>
      <c r="G153" s="39"/>
      <c r="H153" s="38"/>
      <c r="I153" s="39"/>
      <c r="J153" s="41"/>
      <c r="K153" s="38"/>
      <c r="L153" s="41"/>
      <c r="M153" s="42"/>
    </row>
    <row r="154" spans="1:13">
      <c r="A154" s="37"/>
      <c r="B154" s="37"/>
      <c r="C154" s="37"/>
      <c r="D154" s="37"/>
      <c r="E154" s="37"/>
      <c r="F154" s="38"/>
      <c r="G154" s="39"/>
      <c r="H154" s="38"/>
      <c r="I154" s="39"/>
      <c r="J154" s="41"/>
      <c r="K154" s="38"/>
      <c r="L154" s="41"/>
      <c r="M154" s="42"/>
    </row>
    <row r="155" spans="1:13">
      <c r="A155" s="37"/>
      <c r="B155" s="37"/>
      <c r="C155" s="37"/>
      <c r="D155" s="37"/>
      <c r="E155" s="37"/>
      <c r="F155" s="38"/>
      <c r="G155" s="39"/>
      <c r="H155" s="38"/>
      <c r="I155" s="39"/>
      <c r="J155" s="41"/>
      <c r="K155" s="38"/>
      <c r="L155" s="41"/>
      <c r="M155" s="42"/>
    </row>
    <row r="156" spans="1:13">
      <c r="A156" s="37"/>
      <c r="B156" s="37"/>
      <c r="C156" s="37"/>
      <c r="D156" s="37"/>
      <c r="E156" s="37"/>
      <c r="F156" s="38"/>
      <c r="G156" s="39"/>
      <c r="H156" s="38"/>
      <c r="I156" s="39"/>
      <c r="J156" s="41"/>
      <c r="K156" s="38"/>
      <c r="L156" s="41"/>
      <c r="M156" s="42"/>
    </row>
    <row r="157" spans="1:13">
      <c r="A157" s="37"/>
      <c r="B157" s="37"/>
      <c r="C157" s="37"/>
      <c r="D157" s="37"/>
      <c r="E157" s="37"/>
      <c r="F157" s="38"/>
      <c r="G157" s="39"/>
      <c r="H157" s="38"/>
      <c r="I157" s="39"/>
      <c r="J157" s="41"/>
      <c r="K157" s="38"/>
      <c r="L157" s="41"/>
      <c r="M157" s="42"/>
    </row>
    <row r="158" spans="1:13">
      <c r="A158" s="37"/>
      <c r="B158" s="37"/>
      <c r="C158" s="37"/>
      <c r="D158" s="37"/>
      <c r="E158" s="37"/>
      <c r="F158" s="38"/>
      <c r="G158" s="39"/>
      <c r="H158" s="38"/>
      <c r="I158" s="39"/>
      <c r="J158" s="41"/>
      <c r="K158" s="38"/>
      <c r="L158" s="41"/>
      <c r="M158" s="42"/>
    </row>
    <row r="159" spans="1:13">
      <c r="A159" s="37"/>
      <c r="B159" s="37"/>
      <c r="C159" s="37"/>
      <c r="D159" s="37"/>
      <c r="E159" s="37"/>
      <c r="F159" s="38"/>
      <c r="G159" s="39"/>
      <c r="H159" s="38"/>
      <c r="I159" s="39"/>
      <c r="J159" s="41"/>
      <c r="K159" s="38"/>
      <c r="L159" s="41"/>
      <c r="M159" s="42"/>
    </row>
    <row r="160" spans="1:13">
      <c r="A160" s="37"/>
      <c r="B160" s="37"/>
      <c r="C160" s="37"/>
      <c r="D160" s="37"/>
      <c r="E160" s="37"/>
      <c r="F160" s="38"/>
      <c r="G160" s="39"/>
      <c r="H160" s="38"/>
      <c r="I160" s="39"/>
      <c r="J160" s="41"/>
      <c r="K160" s="38"/>
      <c r="L160" s="41"/>
      <c r="M160" s="42"/>
    </row>
    <row r="161" spans="1:13">
      <c r="A161" s="37"/>
      <c r="B161" s="37"/>
      <c r="C161" s="37"/>
      <c r="D161" s="37"/>
      <c r="E161" s="37"/>
      <c r="F161" s="38"/>
      <c r="G161" s="39"/>
      <c r="H161" s="38"/>
      <c r="I161" s="39"/>
      <c r="J161" s="41"/>
      <c r="K161" s="38"/>
      <c r="L161" s="41"/>
      <c r="M161" s="42"/>
    </row>
    <row r="162" spans="1:13">
      <c r="A162" s="37"/>
      <c r="B162" s="37"/>
      <c r="C162" s="37"/>
      <c r="D162" s="37"/>
      <c r="E162" s="37"/>
      <c r="F162" s="38"/>
      <c r="G162" s="39"/>
      <c r="H162" s="38"/>
      <c r="I162" s="39"/>
      <c r="J162" s="41"/>
      <c r="K162" s="38"/>
      <c r="L162" s="41"/>
      <c r="M162" s="42"/>
    </row>
    <row r="163" spans="1:13">
      <c r="A163" s="37"/>
      <c r="B163" s="37"/>
      <c r="C163" s="37"/>
      <c r="D163" s="37"/>
      <c r="E163" s="37"/>
      <c r="F163" s="38"/>
      <c r="G163" s="39"/>
      <c r="H163" s="38"/>
      <c r="I163" s="39"/>
      <c r="J163" s="41"/>
      <c r="K163" s="38"/>
      <c r="L163" s="41"/>
      <c r="M163" s="42"/>
    </row>
    <row r="164" spans="1:13">
      <c r="A164" s="37"/>
      <c r="B164" s="37"/>
      <c r="C164" s="37"/>
      <c r="D164" s="37"/>
      <c r="E164" s="37"/>
      <c r="F164" s="38"/>
      <c r="G164" s="39"/>
      <c r="H164" s="38"/>
      <c r="I164" s="39"/>
      <c r="J164" s="41"/>
      <c r="K164" s="38"/>
      <c r="L164" s="41"/>
      <c r="M164" s="42"/>
    </row>
    <row r="165" spans="1:13">
      <c r="A165" s="37"/>
      <c r="B165" s="37"/>
      <c r="C165" s="37"/>
      <c r="D165" s="37"/>
      <c r="E165" s="37"/>
      <c r="F165" s="38"/>
      <c r="G165" s="39"/>
      <c r="H165" s="38"/>
      <c r="I165" s="39"/>
      <c r="J165" s="41"/>
      <c r="K165" s="38"/>
      <c r="L165" s="41"/>
      <c r="M165" s="42"/>
    </row>
    <row r="166" spans="1:13">
      <c r="A166" s="37"/>
      <c r="B166" s="37"/>
      <c r="C166" s="37"/>
      <c r="D166" s="37"/>
      <c r="E166" s="37"/>
      <c r="F166" s="38"/>
      <c r="G166" s="39"/>
      <c r="H166" s="38"/>
      <c r="I166" s="39"/>
      <c r="J166" s="41"/>
      <c r="K166" s="38"/>
      <c r="L166" s="41"/>
      <c r="M166" s="42"/>
    </row>
    <row r="167" spans="1:13">
      <c r="A167" s="37"/>
      <c r="B167" s="37"/>
      <c r="C167" s="37"/>
      <c r="D167" s="37"/>
      <c r="E167" s="37"/>
      <c r="F167" s="38"/>
      <c r="G167" s="39"/>
      <c r="H167" s="38"/>
      <c r="I167" s="39"/>
      <c r="J167" s="41"/>
      <c r="K167" s="38"/>
      <c r="L167" s="41"/>
      <c r="M167" s="42"/>
    </row>
    <row r="168" spans="1:13">
      <c r="A168" s="37"/>
      <c r="B168" s="37"/>
      <c r="C168" s="37"/>
      <c r="D168" s="37"/>
      <c r="E168" s="37"/>
      <c r="F168" s="38"/>
      <c r="G168" s="39"/>
      <c r="H168" s="38"/>
      <c r="I168" s="39"/>
      <c r="J168" s="41"/>
      <c r="K168" s="38"/>
      <c r="L168" s="41"/>
      <c r="M168" s="42"/>
    </row>
    <row r="169" spans="1:13">
      <c r="A169" s="37"/>
      <c r="B169" s="37"/>
      <c r="C169" s="37"/>
      <c r="D169" s="37"/>
      <c r="E169" s="37"/>
      <c r="F169" s="38"/>
      <c r="G169" s="39"/>
      <c r="H169" s="38"/>
      <c r="I169" s="39"/>
      <c r="J169" s="41"/>
      <c r="K169" s="38"/>
      <c r="L169" s="41"/>
      <c r="M169" s="42"/>
    </row>
    <row r="170" spans="1:13">
      <c r="A170" s="37"/>
      <c r="B170" s="37"/>
      <c r="C170" s="37"/>
      <c r="D170" s="37"/>
      <c r="E170" s="37"/>
      <c r="F170" s="38"/>
      <c r="G170" s="39"/>
      <c r="H170" s="38"/>
      <c r="I170" s="39"/>
      <c r="J170" s="41"/>
      <c r="K170" s="38"/>
      <c r="L170" s="41"/>
      <c r="M170" s="42"/>
    </row>
    <row r="171" spans="1:13">
      <c r="A171" s="37"/>
      <c r="B171" s="37"/>
      <c r="C171" s="37"/>
      <c r="D171" s="37"/>
      <c r="E171" s="37"/>
      <c r="F171" s="38"/>
      <c r="G171" s="39"/>
      <c r="H171" s="38"/>
      <c r="I171" s="39"/>
      <c r="J171" s="41"/>
      <c r="K171" s="38"/>
      <c r="L171" s="41"/>
      <c r="M171" s="42"/>
    </row>
    <row r="172" spans="1:13">
      <c r="A172" s="37"/>
      <c r="B172" s="37"/>
      <c r="C172" s="37"/>
      <c r="D172" s="37"/>
      <c r="E172" s="37"/>
      <c r="F172" s="38"/>
      <c r="G172" s="39"/>
      <c r="H172" s="38"/>
      <c r="I172" s="39"/>
      <c r="J172" s="41"/>
      <c r="K172" s="38"/>
      <c r="L172" s="41"/>
      <c r="M172" s="42"/>
    </row>
    <row r="173" spans="1:13">
      <c r="A173" s="37"/>
      <c r="B173" s="37"/>
      <c r="C173" s="37"/>
      <c r="D173" s="37"/>
      <c r="E173" s="37"/>
      <c r="F173" s="38"/>
      <c r="G173" s="39"/>
      <c r="H173" s="38"/>
      <c r="I173" s="39"/>
      <c r="J173" s="41"/>
      <c r="K173" s="38"/>
      <c r="L173" s="41"/>
      <c r="M173" s="42"/>
    </row>
    <row r="174" spans="1:13">
      <c r="A174" s="37"/>
      <c r="B174" s="37"/>
      <c r="C174" s="37"/>
      <c r="D174" s="37"/>
      <c r="E174" s="37"/>
      <c r="F174" s="38"/>
      <c r="G174" s="39"/>
      <c r="H174" s="38"/>
      <c r="I174" s="39"/>
      <c r="J174" s="41"/>
      <c r="K174" s="38"/>
      <c r="L174" s="41"/>
      <c r="M174" s="42"/>
    </row>
    <row r="175" spans="1:13">
      <c r="A175" s="37"/>
      <c r="B175" s="37"/>
      <c r="C175" s="37"/>
      <c r="D175" s="37"/>
      <c r="E175" s="37"/>
      <c r="F175" s="38"/>
      <c r="G175" s="39"/>
      <c r="H175" s="38"/>
      <c r="I175" s="39"/>
      <c r="J175" s="41"/>
      <c r="K175" s="38"/>
      <c r="L175" s="41"/>
      <c r="M175" s="42"/>
    </row>
    <row r="176" spans="1:13">
      <c r="A176" s="37"/>
      <c r="B176" s="37"/>
      <c r="C176" s="37"/>
      <c r="D176" s="37"/>
      <c r="E176" s="37"/>
      <c r="F176" s="38"/>
      <c r="G176" s="39"/>
      <c r="H176" s="38"/>
      <c r="I176" s="39"/>
      <c r="J176" s="41"/>
      <c r="K176" s="38"/>
      <c r="L176" s="41"/>
      <c r="M176" s="42"/>
    </row>
    <row r="177" spans="1:13">
      <c r="A177" s="37"/>
      <c r="B177" s="37"/>
      <c r="C177" s="37"/>
      <c r="D177" s="37"/>
      <c r="E177" s="37"/>
      <c r="F177" s="38"/>
      <c r="G177" s="39"/>
      <c r="H177" s="38"/>
      <c r="I177" s="39"/>
      <c r="J177" s="41"/>
      <c r="K177" s="38"/>
      <c r="L177" s="41"/>
      <c r="M177" s="42"/>
    </row>
    <row r="178" spans="1:13">
      <c r="A178" s="37"/>
      <c r="B178" s="37"/>
      <c r="C178" s="37"/>
      <c r="D178" s="37"/>
      <c r="E178" s="37"/>
      <c r="F178" s="38"/>
      <c r="G178" s="39"/>
      <c r="H178" s="38"/>
      <c r="I178" s="39"/>
      <c r="J178" s="41"/>
      <c r="K178" s="38"/>
      <c r="L178" s="41"/>
      <c r="M178" s="42"/>
    </row>
    <row r="179" spans="1:13">
      <c r="A179" s="37"/>
      <c r="B179" s="37"/>
      <c r="C179" s="37"/>
      <c r="D179" s="37"/>
      <c r="E179" s="37"/>
      <c r="F179" s="38"/>
      <c r="G179" s="39"/>
      <c r="H179" s="38"/>
      <c r="I179" s="39"/>
      <c r="J179" s="41"/>
      <c r="K179" s="38"/>
      <c r="L179" s="41"/>
      <c r="M179" s="42"/>
    </row>
    <row r="180" spans="1:13">
      <c r="A180" s="37"/>
      <c r="B180" s="37"/>
      <c r="C180" s="37"/>
      <c r="D180" s="37"/>
      <c r="E180" s="37"/>
      <c r="F180" s="38"/>
      <c r="G180" s="39"/>
      <c r="H180" s="38"/>
      <c r="I180" s="39"/>
      <c r="J180" s="41"/>
      <c r="K180" s="38"/>
      <c r="L180" s="41"/>
      <c r="M180" s="42"/>
    </row>
    <row r="181" spans="1:13">
      <c r="A181" s="37"/>
      <c r="B181" s="37"/>
      <c r="C181" s="37"/>
      <c r="D181" s="37"/>
      <c r="E181" s="37"/>
      <c r="F181" s="38"/>
      <c r="G181" s="39"/>
      <c r="H181" s="38"/>
      <c r="I181" s="39"/>
      <c r="J181" s="41"/>
      <c r="K181" s="38"/>
      <c r="L181" s="41"/>
      <c r="M181" s="42"/>
    </row>
    <row r="182" spans="1:13">
      <c r="A182" s="37"/>
      <c r="B182" s="37"/>
      <c r="C182" s="37"/>
      <c r="D182" s="37"/>
      <c r="E182" s="37"/>
      <c r="F182" s="38"/>
      <c r="G182" s="39"/>
      <c r="H182" s="38"/>
      <c r="I182" s="39"/>
      <c r="J182" s="41"/>
      <c r="K182" s="38"/>
      <c r="L182" s="41"/>
      <c r="M182" s="42"/>
    </row>
    <row r="183" spans="1:13">
      <c r="A183" s="37"/>
      <c r="B183" s="37"/>
      <c r="C183" s="37"/>
      <c r="D183" s="37"/>
      <c r="E183" s="37"/>
      <c r="F183" s="38"/>
      <c r="G183" s="39"/>
      <c r="H183" s="38"/>
      <c r="I183" s="39"/>
      <c r="J183" s="41"/>
      <c r="K183" s="38"/>
      <c r="L183" s="41"/>
      <c r="M183" s="42"/>
    </row>
    <row r="184" spans="1:13">
      <c r="A184" s="37"/>
      <c r="B184" s="37"/>
      <c r="C184" s="37"/>
      <c r="D184" s="37"/>
      <c r="E184" s="37"/>
      <c r="F184" s="38"/>
      <c r="G184" s="39"/>
      <c r="H184" s="38"/>
      <c r="I184" s="39"/>
      <c r="J184" s="41"/>
      <c r="K184" s="38"/>
      <c r="L184" s="41"/>
      <c r="M184" s="42"/>
    </row>
    <row r="185" spans="1:13">
      <c r="A185" s="37"/>
      <c r="B185" s="37"/>
      <c r="C185" s="37"/>
      <c r="D185" s="37"/>
      <c r="E185" s="37"/>
      <c r="F185" s="38"/>
      <c r="G185" s="39"/>
      <c r="H185" s="38"/>
      <c r="I185" s="39"/>
      <c r="J185" s="41"/>
      <c r="K185" s="38"/>
      <c r="L185" s="41"/>
      <c r="M185" s="42"/>
    </row>
    <row r="186" spans="1:13">
      <c r="A186" s="37"/>
      <c r="B186" s="37"/>
      <c r="C186" s="37"/>
      <c r="D186" s="37"/>
      <c r="E186" s="37"/>
      <c r="F186" s="38"/>
      <c r="G186" s="39"/>
      <c r="H186" s="38"/>
      <c r="I186" s="39"/>
      <c r="J186" s="41"/>
      <c r="K186" s="38"/>
      <c r="L186" s="41"/>
      <c r="M186" s="42"/>
    </row>
    <row r="187" spans="1:13">
      <c r="A187" s="37"/>
      <c r="B187" s="37"/>
      <c r="C187" s="37"/>
      <c r="D187" s="37"/>
      <c r="E187" s="37"/>
      <c r="F187" s="38"/>
      <c r="G187" s="39"/>
      <c r="H187" s="38"/>
      <c r="I187" s="39"/>
      <c r="J187" s="41"/>
      <c r="K187" s="38"/>
      <c r="L187" s="41"/>
      <c r="M187" s="42"/>
    </row>
    <row r="188" spans="1:13">
      <c r="A188" s="37"/>
      <c r="B188" s="37"/>
      <c r="C188" s="37"/>
      <c r="D188" s="37"/>
      <c r="E188" s="37"/>
      <c r="F188" s="38"/>
      <c r="G188" s="39"/>
      <c r="H188" s="38"/>
      <c r="I188" s="39"/>
      <c r="J188" s="41"/>
      <c r="K188" s="38"/>
      <c r="L188" s="41"/>
      <c r="M188" s="42"/>
    </row>
    <row r="189" spans="1:13">
      <c r="A189" s="37"/>
      <c r="B189" s="37"/>
      <c r="C189" s="37"/>
      <c r="D189" s="37"/>
      <c r="E189" s="37"/>
      <c r="F189" s="38"/>
      <c r="G189" s="39"/>
      <c r="H189" s="38"/>
      <c r="I189" s="39"/>
      <c r="J189" s="41"/>
      <c r="K189" s="38"/>
      <c r="L189" s="41"/>
      <c r="M189" s="42"/>
    </row>
    <row r="190" spans="1:13">
      <c r="A190" s="37"/>
      <c r="B190" s="37"/>
      <c r="C190" s="37"/>
      <c r="D190" s="37"/>
      <c r="E190" s="37"/>
      <c r="F190" s="38"/>
      <c r="G190" s="39"/>
      <c r="H190" s="38"/>
      <c r="I190" s="39"/>
      <c r="J190" s="41"/>
      <c r="K190" s="38"/>
      <c r="L190" s="41"/>
      <c r="M190" s="42"/>
    </row>
    <row r="191" spans="1:13">
      <c r="A191" s="37"/>
      <c r="B191" s="37"/>
      <c r="C191" s="37"/>
      <c r="D191" s="37"/>
      <c r="E191" s="37"/>
      <c r="F191" s="38"/>
      <c r="G191" s="39"/>
      <c r="H191" s="38"/>
      <c r="I191" s="39"/>
      <c r="J191" s="41"/>
      <c r="K191" s="38"/>
      <c r="L191" s="41"/>
      <c r="M191" s="42"/>
    </row>
    <row r="192" spans="1:13">
      <c r="A192" s="37"/>
      <c r="B192" s="37"/>
      <c r="C192" s="37"/>
      <c r="D192" s="37"/>
      <c r="E192" s="37"/>
      <c r="F192" s="38"/>
      <c r="G192" s="39"/>
      <c r="H192" s="38"/>
      <c r="I192" s="39"/>
      <c r="J192" s="41"/>
      <c r="K192" s="38"/>
      <c r="L192" s="41"/>
      <c r="M192" s="42"/>
    </row>
    <row r="193" spans="1:13">
      <c r="A193" s="37"/>
      <c r="B193" s="37"/>
      <c r="C193" s="37"/>
      <c r="D193" s="37"/>
      <c r="E193" s="37"/>
      <c r="F193" s="38"/>
      <c r="G193" s="39"/>
      <c r="H193" s="38"/>
      <c r="I193" s="39"/>
      <c r="J193" s="41"/>
      <c r="K193" s="38"/>
      <c r="L193" s="41"/>
      <c r="M193" s="42"/>
    </row>
    <row r="194" spans="1:13">
      <c r="A194" s="37"/>
      <c r="B194" s="37"/>
      <c r="C194" s="37"/>
      <c r="D194" s="37"/>
      <c r="E194" s="37"/>
      <c r="F194" s="38"/>
      <c r="G194" s="39"/>
      <c r="H194" s="38"/>
      <c r="I194" s="39"/>
      <c r="J194" s="41"/>
      <c r="K194" s="38"/>
      <c r="L194" s="41"/>
      <c r="M194" s="42"/>
    </row>
    <row r="195" spans="1:13">
      <c r="A195" s="37"/>
      <c r="B195" s="37"/>
      <c r="C195" s="37"/>
      <c r="D195" s="37"/>
      <c r="E195" s="37"/>
      <c r="F195" s="38"/>
      <c r="G195" s="39"/>
      <c r="H195" s="38"/>
      <c r="I195" s="39"/>
      <c r="J195" s="41"/>
      <c r="K195" s="38"/>
      <c r="L195" s="41"/>
      <c r="M195" s="42"/>
    </row>
    <row r="196" spans="1:13">
      <c r="A196" s="37"/>
      <c r="B196" s="37"/>
      <c r="C196" s="37"/>
      <c r="D196" s="37"/>
      <c r="E196" s="37"/>
      <c r="F196" s="38"/>
      <c r="G196" s="39"/>
      <c r="H196" s="38"/>
      <c r="I196" s="39"/>
      <c r="J196" s="41"/>
      <c r="K196" s="38"/>
      <c r="L196" s="41"/>
      <c r="M196" s="42"/>
    </row>
    <row r="197" spans="1:13">
      <c r="A197" s="37"/>
      <c r="B197" s="37"/>
      <c r="C197" s="37"/>
      <c r="D197" s="37"/>
      <c r="E197" s="37"/>
      <c r="F197" s="38"/>
      <c r="G197" s="39"/>
      <c r="H197" s="38"/>
      <c r="I197" s="39"/>
      <c r="J197" s="41"/>
      <c r="K197" s="38"/>
      <c r="L197" s="41"/>
      <c r="M197" s="42"/>
    </row>
    <row r="198" spans="1:13">
      <c r="A198" s="37"/>
      <c r="B198" s="37"/>
      <c r="C198" s="37"/>
      <c r="D198" s="37"/>
      <c r="E198" s="37"/>
      <c r="F198" s="38"/>
      <c r="G198" s="39"/>
      <c r="H198" s="38"/>
      <c r="I198" s="39"/>
      <c r="J198" s="41"/>
      <c r="K198" s="38"/>
      <c r="L198" s="41"/>
      <c r="M198" s="42"/>
    </row>
    <row r="199" spans="1:13">
      <c r="A199" s="37"/>
      <c r="B199" s="37"/>
      <c r="C199" s="37"/>
      <c r="D199" s="37"/>
      <c r="E199" s="37"/>
      <c r="F199" s="38"/>
      <c r="G199" s="39"/>
      <c r="H199" s="38"/>
      <c r="I199" s="39"/>
      <c r="J199" s="41"/>
      <c r="K199" s="38"/>
      <c r="L199" s="41"/>
      <c r="M199" s="42"/>
    </row>
    <row r="200" spans="1:13">
      <c r="A200" s="37"/>
      <c r="B200" s="37"/>
      <c r="C200" s="37"/>
      <c r="D200" s="37"/>
      <c r="E200" s="37"/>
      <c r="F200" s="38"/>
      <c r="G200" s="39"/>
      <c r="H200" s="38"/>
      <c r="I200" s="39"/>
      <c r="J200" s="41"/>
      <c r="K200" s="38"/>
      <c r="L200" s="41"/>
      <c r="M200" s="42"/>
    </row>
    <row r="201" spans="1:13">
      <c r="A201" s="37"/>
      <c r="B201" s="37"/>
      <c r="C201" s="37"/>
      <c r="D201" s="37"/>
      <c r="E201" s="37"/>
      <c r="F201" s="38"/>
      <c r="G201" s="39"/>
      <c r="H201" s="38"/>
      <c r="I201" s="39"/>
      <c r="J201" s="41"/>
      <c r="K201" s="38"/>
      <c r="L201" s="41"/>
      <c r="M201" s="42"/>
    </row>
    <row r="202" spans="1:13">
      <c r="A202" s="37"/>
      <c r="B202" s="37"/>
      <c r="C202" s="37"/>
      <c r="D202" s="37"/>
      <c r="E202" s="37"/>
      <c r="F202" s="38"/>
      <c r="G202" s="39"/>
      <c r="H202" s="38"/>
      <c r="I202" s="39"/>
      <c r="J202" s="41"/>
      <c r="K202" s="38"/>
      <c r="L202" s="41"/>
      <c r="M202" s="42"/>
    </row>
  </sheetData>
  <sheetProtection formatCells="0" insertHyperlinks="0" autoFilter="0"/>
  <sortState ref="B30:L36">
    <sortCondition ref="L30:L36" descending="1"/>
  </sortState>
  <mergeCells count="18">
    <mergeCell ref="A1:M1"/>
    <mergeCell ref="A2:M2"/>
    <mergeCell ref="A4:M4"/>
    <mergeCell ref="A11:M11"/>
    <mergeCell ref="A15:M15"/>
    <mergeCell ref="A22:M22"/>
    <mergeCell ref="A29:M29"/>
    <mergeCell ref="A37:M37"/>
    <mergeCell ref="A40:M40"/>
    <mergeCell ref="A44:M44"/>
    <mergeCell ref="A48:M48"/>
    <mergeCell ref="A56:M56"/>
    <mergeCell ref="A65:M65"/>
    <mergeCell ref="A68:M68"/>
    <mergeCell ref="A70:M70"/>
    <mergeCell ref="A89:M89"/>
    <mergeCell ref="A90:M90"/>
    <mergeCell ref="A91:M91"/>
  </mergeCells>
  <conditionalFormatting sqref="E64">
    <cfRule type="expression" dxfId="0" priority="5" stopIfTrue="1">
      <formula>AND(COUNTIF(#REF!,E64)+COUNTIF(#REF!,E64)&gt;1,NOT(ISBLANK(E64)))</formula>
    </cfRule>
  </conditionalFormatting>
  <conditionalFormatting sqref="E3:E4">
    <cfRule type="expression" dxfId="0" priority="73" stopIfTrue="1">
      <formula>AND(COUNTIF(#REF!,E3)+COUNTIF(#REF!,E3)&gt;1,NOT(ISBLANK(E3)))</formula>
    </cfRule>
  </conditionalFormatting>
  <conditionalFormatting sqref="E5:E6">
    <cfRule type="expression" dxfId="1" priority="71" stopIfTrue="1">
      <formula>AND(COUNTIF(#REF!,E5)&gt;1,NOT(ISBLANK(E5)))</formula>
    </cfRule>
  </conditionalFormatting>
  <conditionalFormatting sqref="B5:B10 E5:E10 E12:E14 B12:B14 B16:B21 E16:E21 E23:E28 B23:B28 B30:B33 E30:E33 E41:E42 B41:B42 E49:E55 B49:B55 E57:E63 B57:B63">
    <cfRule type="expression" dxfId="1" priority="72" stopIfTrue="1">
      <formula>AND(COUNTIF(#REF!,B5)+COUNTIF(#REF!,B5)&gt;1,NOT(ISBLANK(B5)))</formula>
    </cfRule>
  </conditionalFormatting>
  <conditionalFormatting sqref="B34 E34">
    <cfRule type="expression" dxfId="1" priority="70" stopIfTrue="1">
      <formula>AND(COUNTIF(#REF!,B34)+COUNTIF(#REF!,B34)&gt;1,NOT(ISBLANK(B34)))</formula>
    </cfRule>
  </conditionalFormatting>
  <conditionalFormatting sqref="B35 E35">
    <cfRule type="expression" dxfId="1" priority="69" stopIfTrue="1">
      <formula>AND(COUNTIF(#REF!,B35)+COUNTIF(#REF!,B35)&gt;1,NOT(ISBLANK(B35)))</formula>
    </cfRule>
  </conditionalFormatting>
  <conditionalFormatting sqref="B36 E36">
    <cfRule type="expression" dxfId="1" priority="68" stopIfTrue="1">
      <formula>AND(COUNTIF(#REF!,B36)+COUNTIF(#REF!,B36)&gt;1,NOT(ISBLANK(B36)))</formula>
    </cfRule>
  </conditionalFormatting>
  <conditionalFormatting sqref="B38 E38">
    <cfRule type="expression" dxfId="1" priority="12" stopIfTrue="1">
      <formula>AND(COUNTIF(#REF!,B38)+COUNTIF(#REF!,B38)&gt;1,NOT(ISBLANK(B38)))</formula>
    </cfRule>
  </conditionalFormatting>
  <conditionalFormatting sqref="B39 E39">
    <cfRule type="expression" dxfId="1" priority="11" stopIfTrue="1">
      <formula>AND(COUNTIF(#REF!,B39)+COUNTIF(#REF!,B39)&gt;1,NOT(ISBLANK(B39)))</formula>
    </cfRule>
  </conditionalFormatting>
  <conditionalFormatting sqref="E43 B43">
    <cfRule type="expression" dxfId="1" priority="48" stopIfTrue="1">
      <formula>AND(COUNTIF(#REF!,B43)+COUNTIF(#REF!,B43)&gt;1,NOT(ISBLANK(B43)))</formula>
    </cfRule>
  </conditionalFormatting>
  <conditionalFormatting sqref="E45 B45">
    <cfRule type="expression" dxfId="1" priority="16" stopIfTrue="1">
      <formula>AND(COUNTIF(#REF!,B45)+COUNTIF(#REF!,B45)&gt;1,NOT(ISBLANK(B45)))</formula>
    </cfRule>
  </conditionalFormatting>
  <conditionalFormatting sqref="E46 B46">
    <cfRule type="expression" dxfId="1" priority="15" stopIfTrue="1">
      <formula>AND(COUNTIF(#REF!,B46)+COUNTIF(#REF!,B46)&gt;1,NOT(ISBLANK(B46)))</formula>
    </cfRule>
  </conditionalFormatting>
  <conditionalFormatting sqref="E47 B47">
    <cfRule type="expression" dxfId="1" priority="14" stopIfTrue="1">
      <formula>AND(COUNTIF(#REF!,B47)+COUNTIF(#REF!,B47)&gt;1,NOT(ISBLANK(B47)))</formula>
    </cfRule>
  </conditionalFormatting>
  <conditionalFormatting sqref="B66 E66">
    <cfRule type="expression" dxfId="1" priority="3" stopIfTrue="1">
      <formula>AND(COUNTIF(#REF!,B66)+COUNTIF(#REF!,B66)&gt;1,NOT(ISBLANK(B66)))</formula>
    </cfRule>
  </conditionalFormatting>
  <conditionalFormatting sqref="B67 E67">
    <cfRule type="expression" dxfId="1" priority="2" stopIfTrue="1">
      <formula>AND(COUNTIF(#REF!,B67)+COUNTIF(#REF!,B67)&gt;1,NOT(ISBLANK(B67)))</formula>
    </cfRule>
  </conditionalFormatting>
  <conditionalFormatting sqref="B69 E69 B71:B79 B81:B88 E71:E79 E81:E88">
    <cfRule type="expression" dxfId="1" priority="4" stopIfTrue="1">
      <formula>AND(COUNTIF(#REF!,B69)+COUNTIF(#REF!,B69)&gt;1,NOT(ISBLANK(B69)))</formula>
    </cfRule>
  </conditionalFormatting>
  <conditionalFormatting sqref="B80 E80">
    <cfRule type="expression" dxfId="1" priority="1" stopIfTrue="1">
      <formula>AND(COUNTIF(#REF!,B80)+COUNTIF(#REF!,B80)&gt;1,NOT(ISBLANK(B80)))</formula>
    </cfRule>
  </conditionalFormatting>
  <printOptions horizontalCentered="1"/>
  <pageMargins left="0.409722222222222" right="0.4" top="0.55" bottom="0.579861111111111" header="0.511805555555556" footer="0.511805555555556"/>
  <pageSetup paperSize="9" scale="70" orientation="portrait" horizontalDpi="600" vertic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0 " / > < p i x e l a t o r L i s t   s h e e t S t i d = " 2 1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2023教师招聘总成绩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孟乔</cp:lastModifiedBy>
  <dcterms:created xsi:type="dcterms:W3CDTF">2020-07-18T16:39:00Z</dcterms:created>
  <cp:lastPrinted>2022-07-03T17:31:00Z</cp:lastPrinted>
  <dcterms:modified xsi:type="dcterms:W3CDTF">2023-07-02T06:36:11Z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5CA650123B314C74B9B94C41FA1E5ABD_13</vt:lpwstr>
  </property>
</Properties>
</file>